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125" windowHeight="12210" tabRatio="713" activeTab="0"/>
  </bookViews>
  <sheets>
    <sheet name="1. Presupuesto Acumulado" sheetId="1" r:id="rId1"/>
    <sheet name="2. Fortalecimiento Direct" sheetId="2" r:id="rId2"/>
    <sheet name="3. Capacitación Autorizada DGS" sheetId="3" r:id="rId3"/>
    <sheet name="4. Capacitación Externa SUCADES" sheetId="4" r:id="rId4"/>
    <sheet name="5. Seguimiento y Control PIC" sheetId="5" r:id="rId5"/>
  </sheets>
  <definedNames>
    <definedName name="_xlnm._FilterDatabase" localSheetId="2" hidden="1">'3. Capacitación Autorizada DGS'!$C$1:$C$128</definedName>
    <definedName name="_xlnm.Print_Area" localSheetId="0">'1. Presupuesto Acumulado'!$A$1:$O$42</definedName>
    <definedName name="_xlnm.Print_Area" localSheetId="2">'3. Capacitación Autorizada DGS'!$A$1:$AM$57</definedName>
    <definedName name="_xlnm.Print_Area" localSheetId="3">'4. Capacitación Externa SUCADES'!$A$1:$U$107</definedName>
  </definedNames>
  <calcPr fullCalcOnLoad="1"/>
</workbook>
</file>

<file path=xl/sharedStrings.xml><?xml version="1.0" encoding="utf-8"?>
<sst xmlns="http://schemas.openxmlformats.org/spreadsheetml/2006/main" count="347" uniqueCount="233">
  <si>
    <t>INFORMES TRIMESTRALES DEL SUCADES</t>
  </si>
  <si>
    <t>1. INSTITUCIÓN:</t>
  </si>
  <si>
    <t>Ministerio de Educación Pública (MEP)</t>
  </si>
  <si>
    <t>2. TRIMESTRE:</t>
  </si>
  <si>
    <t>I</t>
  </si>
  <si>
    <t>3. AÑO:</t>
  </si>
  <si>
    <t>5. RESPONSABLES:</t>
  </si>
  <si>
    <t xml:space="preserve">Estrato operativo </t>
  </si>
  <si>
    <t>Estrato calificado</t>
  </si>
  <si>
    <t>Estrato Técnico</t>
  </si>
  <si>
    <t>Total funcionarios capacitados en el período:</t>
  </si>
  <si>
    <t>Horas acumuladas de capacitación:</t>
  </si>
  <si>
    <t>Horas por funcionario recibidas:</t>
  </si>
  <si>
    <t>Estrato Docente</t>
  </si>
  <si>
    <t>% Funcionarios de la institución capacitados:</t>
  </si>
  <si>
    <t>TRIMESTRE</t>
  </si>
  <si>
    <t xml:space="preserve">Total Institución </t>
  </si>
  <si>
    <t>Capacitación</t>
  </si>
  <si>
    <t>Proporción %</t>
  </si>
  <si>
    <t>TOTAL</t>
  </si>
  <si>
    <t>Monto en ¢</t>
  </si>
  <si>
    <t>Observaciones</t>
  </si>
  <si>
    <t>(Corresponde al monto total anual del presupuesto de la institución del año actual, por favor anote el monto  en la siguiente línea)</t>
  </si>
  <si>
    <t>(Corresponde al monto total anual del presupuesto de capacitación del año actual, por favor anote el monto en la siguiente línea)</t>
  </si>
  <si>
    <t>II</t>
  </si>
  <si>
    <t>III</t>
  </si>
  <si>
    <t>IV</t>
  </si>
  <si>
    <t>Instituciones</t>
  </si>
  <si>
    <t>Agencia de Protección de Datos de los Habitantes  (PRODHAB)</t>
  </si>
  <si>
    <t>Comisión Nacional de Prevención de Riesgos y Atención de Emergencias (CNE)</t>
  </si>
  <si>
    <t>Consejo de Seguridad Vial (COSEVI)</t>
  </si>
  <si>
    <t>Consejo de Transporte Público (CTP)</t>
  </si>
  <si>
    <t>Consejo Nacional de Concesiones (CNC)</t>
  </si>
  <si>
    <t>Consejo Nacional de la Persona Adulta Mayor (CONAPAM)</t>
  </si>
  <si>
    <t>Consejo Nacional de Personas con Discapacidad (CONAPDIS)</t>
  </si>
  <si>
    <t>Consejo Nacional de Vialidad (CONAVI)</t>
  </si>
  <si>
    <t>Dirección General de Aviación Civil</t>
  </si>
  <si>
    <t>Dirección General de Migración y Extranjería</t>
  </si>
  <si>
    <t>Dirección General de Servicio Civil (DGSC)</t>
  </si>
  <si>
    <t>Dirección Nacional de Desarrollo de la Comunidad (DINADECO)</t>
  </si>
  <si>
    <t>Dirección Nacional de Notariado (DNN)</t>
  </si>
  <si>
    <t>Escuela de Capacitación Penitenciaria (ECP)</t>
  </si>
  <si>
    <t>Fondo Nacional de Becas (FONABE)</t>
  </si>
  <si>
    <t>Imprenta Nacional</t>
  </si>
  <si>
    <t>Instituto Costarricense de Investigación y Enseñanza en Nutrición y Salud (INCIENSA)</t>
  </si>
  <si>
    <t>Instituto Costarricense sobre Drogas (ICD)</t>
  </si>
  <si>
    <t>Ministerio de Agricultura y Ganadería (MAG)</t>
  </si>
  <si>
    <t>Ministerio de Ambiente y Energía (MINAE)</t>
  </si>
  <si>
    <t>Ministerio de Comercio Exterior</t>
  </si>
  <si>
    <t>Ministerio de Cultura y Juventud</t>
  </si>
  <si>
    <t>Ministerio de Economía, Industria y Comercio (MEIC)</t>
  </si>
  <si>
    <t>Ministerio de Gobernación y Policía</t>
  </si>
  <si>
    <t>Ministerio de Hacienda</t>
  </si>
  <si>
    <t>Ministerio de Justicia y Paz</t>
  </si>
  <si>
    <t>Ministerio de la Presidencia</t>
  </si>
  <si>
    <t>Ministerio de Obras Públicas y Transportes (MOPT)</t>
  </si>
  <si>
    <t>Ministerio de Planificación Nacional y Política Económica (MIDEPLAN)</t>
  </si>
  <si>
    <t>Ministerio de Relaciones Exteriores y Culto</t>
  </si>
  <si>
    <t>Ministerio de Salud</t>
  </si>
  <si>
    <t>Ministerio de Seguridad Pública</t>
  </si>
  <si>
    <t>Ministerio de Trabajo y Seguridad Social</t>
  </si>
  <si>
    <t>Ministerio de Vivienda y Asentamientos Humanos (MIVAH)</t>
  </si>
  <si>
    <t>Procuraduría General de la República</t>
  </si>
  <si>
    <t>Registro Nacional</t>
  </si>
  <si>
    <t>Sistema Nacional de Áreas de Conservación (SINAC)</t>
  </si>
  <si>
    <t>TOTALES (requisito obligatorio)</t>
  </si>
  <si>
    <t>Mujeres</t>
  </si>
  <si>
    <t>Hombres</t>
  </si>
  <si>
    <t>Total de participantes</t>
  </si>
  <si>
    <t>A distancia</t>
  </si>
  <si>
    <t>Presencial</t>
  </si>
  <si>
    <t>Part.</t>
  </si>
  <si>
    <t>Aprov.</t>
  </si>
  <si>
    <t>Asist.</t>
  </si>
  <si>
    <t>Docente</t>
  </si>
  <si>
    <t>Técnico</t>
  </si>
  <si>
    <t>Calificado</t>
  </si>
  <si>
    <t>Operativo</t>
  </si>
  <si>
    <t>Total general</t>
  </si>
  <si>
    <t>Certificado</t>
  </si>
  <si>
    <t>Trasnformación Curricular</t>
  </si>
  <si>
    <t>Equidad e Inclusión Social Digital</t>
  </si>
  <si>
    <t>Ciudadanía Planetaria e Identidad Nacional</t>
  </si>
  <si>
    <t>Educación para el desarrollo Sostenible</t>
  </si>
  <si>
    <t>No Certificado</t>
  </si>
  <si>
    <t>Equidad e inclusión social digital</t>
  </si>
  <si>
    <t>Educación para el desarrollo sostenible</t>
  </si>
  <si>
    <t>3. Nombre de actividad de Capacitación</t>
  </si>
  <si>
    <t>5. Fecha de inicio</t>
  </si>
  <si>
    <t>6. Fecha de finalización</t>
  </si>
  <si>
    <t>2. Dependencia (para el IDP-MEP únicamente)</t>
  </si>
  <si>
    <t>4. PIC DE REFERENCIA (Número de oficio con aprobación):</t>
  </si>
  <si>
    <t>8. Cantidad de horas por modalidad y estrategia metodológica</t>
  </si>
  <si>
    <t>TOTALES</t>
  </si>
  <si>
    <t>1. Actividad</t>
  </si>
  <si>
    <t>Autocapacitación</t>
  </si>
  <si>
    <t>No presencial</t>
  </si>
  <si>
    <t>Virtual (E-learning)</t>
  </si>
  <si>
    <t>Auto-Capacitación</t>
  </si>
  <si>
    <t>Virtual (E learning)</t>
  </si>
  <si>
    <t xml:space="preserve">6.1. Cantidad de personas externas que llevaron alguna actividad de capacitación </t>
  </si>
  <si>
    <t>6. Total funcionarios en la institución
 (Anote el total de los funcionarios de la institución):</t>
  </si>
  <si>
    <t>8.2. S/ estrategia metodológica</t>
  </si>
  <si>
    <t>8.1. Según la modalidad</t>
  </si>
  <si>
    <t>Instituto sobre Alcoholismo y Farmacodependencia (IAFA)</t>
  </si>
  <si>
    <t>Dirección Nacional de CEN-CINAI</t>
  </si>
  <si>
    <t>Profesional Jefatura</t>
  </si>
  <si>
    <t>Gerentes</t>
  </si>
  <si>
    <t>Técnico Docente Jefatura</t>
  </si>
  <si>
    <t xml:space="preserve">Administrativo docente Jefatura </t>
  </si>
  <si>
    <t xml:space="preserve">Artístico Jefatura </t>
  </si>
  <si>
    <t>Profesional Ejecutor</t>
  </si>
  <si>
    <t>Técnico docente ejecutor</t>
  </si>
  <si>
    <t>Administrativo docente ejecutor</t>
  </si>
  <si>
    <t>Artístico ejecutor</t>
  </si>
  <si>
    <t>4. Eje del Programa Modular                       (Módulo 2, 3 o 4)</t>
  </si>
  <si>
    <t>Aprobados</t>
  </si>
  <si>
    <t>Reprobados</t>
  </si>
  <si>
    <t>9.1 Por estrato</t>
  </si>
  <si>
    <t>9.3 Según resultado final del participante</t>
  </si>
  <si>
    <t>MATRIZ 3: ACTIVIDADES DE CAPACITACIÓN AUTORIZADA</t>
  </si>
  <si>
    <t>MATRIZ 4: ACTIVIDADES DE CAPACITACIÓN EXTERNA</t>
  </si>
  <si>
    <t>Mixta (combinación de presencial + no presencial)</t>
  </si>
  <si>
    <t>NO presencial</t>
  </si>
  <si>
    <t>MATRIZ 2: ACTIVIDADES DIRIGIDAS AL FORTALECIMIENTO DE LA FUNCIÓN DIRECTIVA</t>
  </si>
  <si>
    <t>Estrato Profesional Ejecutor</t>
  </si>
  <si>
    <t>Estrato Técnico docente Ejecutor</t>
  </si>
  <si>
    <t>Administrativo docente Ejecutor</t>
  </si>
  <si>
    <t>Estrato artístico Ejecutor</t>
  </si>
  <si>
    <t>Autorizada</t>
  </si>
  <si>
    <t>Externa</t>
  </si>
  <si>
    <t>7. Trimestre (I,II,III,IV)</t>
  </si>
  <si>
    <t>10. Calificación obtenida de la actividad</t>
  </si>
  <si>
    <t>12. Cupos perdidos</t>
  </si>
  <si>
    <t>Realizada con recursos propios del SUCADES</t>
  </si>
  <si>
    <t>Realizada mediante contratación de servicios</t>
  </si>
  <si>
    <t>Realizada mediante cooperación</t>
  </si>
  <si>
    <t>11. Cupos cedidos al SUCADES</t>
  </si>
  <si>
    <t>9.2 Por sexo registral</t>
  </si>
  <si>
    <t>Intersex</t>
  </si>
  <si>
    <t>Profesional ejecutor</t>
  </si>
  <si>
    <t xml:space="preserve">7. Participantes por estrato </t>
  </si>
  <si>
    <t>9. Cantidad de participantes por estrato, sexo registral y resultado final del participante</t>
  </si>
  <si>
    <t>Centro de Capacitación y Desarrollo (CECADES)</t>
  </si>
  <si>
    <t>Ministerio de Ciencia, Tecnología y Telecomunicaciones (MICITT)</t>
  </si>
  <si>
    <t>7. 1 Ápice Directivo</t>
  </si>
  <si>
    <t>Administrativo docente Jefatura</t>
  </si>
  <si>
    <t>Artístico Jefatura</t>
  </si>
  <si>
    <t>8. GESTIÓN PRESUPUESTARIA</t>
  </si>
  <si>
    <t>NO Presencial</t>
  </si>
  <si>
    <t>MATRIZ 5:  SEGUIMIENTO Y CONTROL DE LA EJECUCIÓN DEL PIC</t>
  </si>
  <si>
    <t>1. Trimestre</t>
  </si>
  <si>
    <t>2. Cantidad de actividades programadas</t>
  </si>
  <si>
    <t>3. Cantidad de actividades ejecutadas</t>
  </si>
  <si>
    <t>4. Porcentaje de ejecución ( de uso exclusivo para CECADES)</t>
  </si>
  <si>
    <t>Total</t>
  </si>
  <si>
    <t>PIC inicial</t>
  </si>
  <si>
    <t>Reprogramación</t>
  </si>
  <si>
    <t>5. Nombre de la actividad de capacitación que no pudo impartirse en el trimestre</t>
  </si>
  <si>
    <t>Sí</t>
  </si>
  <si>
    <t>No</t>
  </si>
  <si>
    <t>6. Fecha de inicio</t>
  </si>
  <si>
    <t>7. Fecha de finalización</t>
  </si>
  <si>
    <t>8. Trimestre  (I, II, III, IV)</t>
  </si>
  <si>
    <t>9. Cantidad de horas por modalidad y estrategia metodológica</t>
  </si>
  <si>
    <t>9.1. Según la modalidad</t>
  </si>
  <si>
    <t>9.2. S/ estrategia metodológica</t>
  </si>
  <si>
    <t>10. Cantidad de participantes por estrato, sexo registral y resultado final del participante</t>
  </si>
  <si>
    <t>10.1 Por estrato</t>
  </si>
  <si>
    <t>10.2 Por sexo registral</t>
  </si>
  <si>
    <t>10.3 Según resultado final del participante</t>
  </si>
  <si>
    <t>11. Calificación obtenida de la actividad</t>
  </si>
  <si>
    <t>12. Cupos cedidos al SUCADES</t>
  </si>
  <si>
    <t>5. Origen de recursos (recursos propios del SUCADES, contratación de servicios o cooperación)</t>
  </si>
  <si>
    <t>Recursos propios del SUCADES</t>
  </si>
  <si>
    <t>Contratación de servicios</t>
  </si>
  <si>
    <t>Cooperación</t>
  </si>
  <si>
    <t>13. Cupos perdidos</t>
  </si>
  <si>
    <t>Tribunal de Servicio Civil</t>
  </si>
  <si>
    <t>Fondo Nacional de Financiamiento Forestal (FONAFIFO)</t>
  </si>
  <si>
    <t>Adendas al PIC</t>
  </si>
  <si>
    <t>6. Trimestre</t>
  </si>
  <si>
    <t>7.Justificación</t>
  </si>
  <si>
    <t>8. Ejecutada</t>
  </si>
  <si>
    <t>9. Trimestre en que se ejecutó</t>
  </si>
  <si>
    <t>8.1 PRESUPUESTO DEL AÑO ACTUAL</t>
  </si>
  <si>
    <t>8.2 EJECUCIÓN DE PRESUPUESTO DE CAPACITACIÓN</t>
  </si>
  <si>
    <t>MATRIZ 1: PRESUPUESTO ACUMULADO  GD-FO-041 versión 7 (marzo de 2019)</t>
  </si>
  <si>
    <t>4. Origen de los recursos ( realizada con recursos propios del SUCADES, mediante contratación de servicios o cooperación)</t>
  </si>
  <si>
    <t xml:space="preserve">1. Organismo certificador </t>
  </si>
  <si>
    <t>3. Nombre o conocido como (si lo considera necesario) de la persona participante</t>
  </si>
  <si>
    <t>4. Número de cédula</t>
  </si>
  <si>
    <t>5. Nombre de actividad de Capacitación</t>
  </si>
  <si>
    <t>6. Trimestre en que se presenta el reconocimiento</t>
  </si>
  <si>
    <t>7. Cantidad de horas por modalidad y estrategia metodológica</t>
  </si>
  <si>
    <t>7.1. Según la modalidad</t>
  </si>
  <si>
    <t>7.2. S/ estrategia metodológica</t>
  </si>
  <si>
    <t>8. Participantes por estrato y sexo registral</t>
  </si>
  <si>
    <t>8. 1 Estrato</t>
  </si>
  <si>
    <t>8.2 Por sexo registral</t>
  </si>
  <si>
    <t>Parcialmente</t>
  </si>
  <si>
    <t>Inspector Aeronáutico</t>
  </si>
  <si>
    <t>ATC</t>
  </si>
  <si>
    <t>GD-FO-041 versión 7 (marzo de 2019)</t>
  </si>
  <si>
    <t>GD-FO-041 versión 7(marzo de 2019)</t>
  </si>
  <si>
    <t xml:space="preserve">6.2. Funcionarios externos al RSC que llevaron alguna actividad de capacitación </t>
  </si>
  <si>
    <t>Otros estratos (arts. 3,4,5 ESC)</t>
  </si>
  <si>
    <t>Avalado por (nombre y cargo): Magaly Padilla Retana</t>
  </si>
  <si>
    <t>CCD-OF-016-2019</t>
  </si>
  <si>
    <t>No existe contenido presupuestaria en la subpartida de capacitación.</t>
  </si>
  <si>
    <t>Responsable directo del informe: Mariela Soto Morales</t>
  </si>
  <si>
    <t>Conferencia Estrategia de Transformación Digital hacia la Costa Rica del Bicentenario</t>
  </si>
  <si>
    <t>Conferencia ¿Cómo contratar de forma exitosa a personal con alguna discapacidad?</t>
  </si>
  <si>
    <t>Taller y Resolución de Casos sobre el IVA</t>
  </si>
  <si>
    <t>Charla Hostigamiento Sexual y Acoso Laboral</t>
  </si>
  <si>
    <t xml:space="preserve">Manejo del Duelo </t>
  </si>
  <si>
    <t xml:space="preserve">Inducción: Gestión Documental </t>
  </si>
  <si>
    <t>Debido a las medidas sanitarias impuestas por el Ministerio de Salud ante la situación del COVID 19 no es posible realizar capacitaciones (distanciamiento social)</t>
  </si>
  <si>
    <t>x</t>
  </si>
  <si>
    <t>Capacitación para la comprensión integral y abordaje preventivo del fenómeno de las drogas</t>
  </si>
  <si>
    <t>Capacitación sobre Sistema de Consultas y Registros SICORE</t>
  </si>
  <si>
    <t>Capacitación sobre inteligencia policial y ARS mediante el SICORE</t>
  </si>
  <si>
    <t xml:space="preserve">La actividad está abierta durante todo el año y se imparte según solicitudes recibidas.. </t>
  </si>
  <si>
    <t>Estrategias Prácticas de Liderazgo para Jefaturas en la Gestión de lo Público</t>
  </si>
  <si>
    <t>Curso- Taller Sistema de Control Interno</t>
  </si>
  <si>
    <t>La actividad fue cancelada por parte de la empresa organizadora debido a que no alcanzó el cupo minimo de participantes.</t>
  </si>
  <si>
    <t>La entidad organizadora comunicó que debido a que aún no contaban con el cupo mínimo de participantes decidieron reprogramarlar para el mes de junio, no obstante debido a la situación del COVID se nos informa que están valorando realizarla en el mes de agosto.</t>
  </si>
  <si>
    <t>Marco Jurídico del Teletrabajo</t>
  </si>
  <si>
    <t xml:space="preserve">Certificación internacional Análisis de Perfil Personal de Inteligencia Emocional </t>
  </si>
  <si>
    <t>* En el cuadro 8. Gestión Presupuestaria, en la columna C fila 34 el monto asignado es cero pero la fórmula de la columna F de la misma fila da error, por tal motivo se anota 0,0000001 para que la fórmula sea correcta</t>
  </si>
  <si>
    <t>I-II</t>
  </si>
  <si>
    <t>MS Excel Avanzado y Tablas Dinámicas</t>
  </si>
  <si>
    <t>En atención a las restricciones sanitarias emitidas por el Ministerio de Salud por motivo del COVID 19, se suspende la actividad tomando en cuenta que la misma se realiza en un laboratorio de cómputo. Se encuentra en valoración la posibilidad de desarrollarla más adelante o bien modificar la metodología.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</si>
</sst>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_);_(* \(#,##0\);_(* &quot;-&quot;??_);_(@_)"/>
    <numFmt numFmtId="166" formatCode="dd/mm/yyyy;@"/>
  </numFmts>
  <fonts count="104">
    <font>
      <sz val="11"/>
      <color theme="1"/>
      <name val="Calibri"/>
      <family val="2"/>
    </font>
    <font>
      <sz val="11"/>
      <color indexed="8"/>
      <name val="Calibri"/>
      <family val="2"/>
    </font>
    <font>
      <b/>
      <sz val="18"/>
      <color indexed="8"/>
      <name val="Arial"/>
      <family val="2"/>
    </font>
    <font>
      <b/>
      <sz val="14"/>
      <color indexed="8"/>
      <name val="Arial"/>
      <family val="2"/>
    </font>
    <font>
      <b/>
      <sz val="12"/>
      <color indexed="8"/>
      <name val="Arial"/>
      <family val="2"/>
    </font>
    <font>
      <b/>
      <sz val="12"/>
      <color indexed="9"/>
      <name val="Arial"/>
      <family val="2"/>
    </font>
    <font>
      <b/>
      <sz val="20"/>
      <color indexed="8"/>
      <name val="Arial"/>
      <family val="2"/>
    </font>
    <font>
      <b/>
      <u val="single"/>
      <sz val="14"/>
      <color indexed="8"/>
      <name val="Arial"/>
      <family val="2"/>
    </font>
    <font>
      <b/>
      <sz val="10"/>
      <color indexed="8"/>
      <name val="Arial"/>
      <family val="2"/>
    </font>
    <font>
      <b/>
      <sz val="11"/>
      <color indexed="8"/>
      <name val="Arial"/>
      <family val="2"/>
    </font>
    <font>
      <b/>
      <sz val="11"/>
      <name val="Arial"/>
      <family val="2"/>
    </font>
    <font>
      <sz val="12"/>
      <color indexed="55"/>
      <name val="Arial"/>
      <family val="2"/>
    </font>
    <font>
      <sz val="11"/>
      <color indexed="9"/>
      <name val="Arial"/>
      <family val="2"/>
    </font>
    <font>
      <b/>
      <sz val="12"/>
      <color indexed="8"/>
      <name val="Arial Narrow"/>
      <family val="2"/>
    </font>
    <font>
      <sz val="12"/>
      <color indexed="8"/>
      <name val="Arial"/>
      <family val="2"/>
    </font>
    <font>
      <sz val="12"/>
      <name val="Arial"/>
      <family val="2"/>
    </font>
    <font>
      <b/>
      <sz val="12"/>
      <name val="Arial"/>
      <family val="2"/>
    </font>
    <font>
      <i/>
      <sz val="12"/>
      <name val="Arial"/>
      <family val="2"/>
    </font>
    <font>
      <sz val="12"/>
      <color indexed="60"/>
      <name val="Arial"/>
      <family val="2"/>
    </font>
    <font>
      <b/>
      <sz val="12"/>
      <color indexed="60"/>
      <name val="Arial"/>
      <family val="2"/>
    </font>
    <font>
      <b/>
      <i/>
      <sz val="12"/>
      <color indexed="8"/>
      <name val="Arial"/>
      <family val="2"/>
    </font>
    <font>
      <sz val="11"/>
      <color indexed="8"/>
      <name val="Arial"/>
      <family val="2"/>
    </font>
    <font>
      <b/>
      <i/>
      <sz val="11"/>
      <color indexed="8"/>
      <name val="Arial"/>
      <family val="2"/>
    </font>
    <font>
      <b/>
      <sz val="11"/>
      <color indexed="8"/>
      <name val="Arial Narrow"/>
      <family val="2"/>
    </font>
    <font>
      <b/>
      <sz val="10"/>
      <color indexed="8"/>
      <name val="Arial Narrow"/>
      <family val="2"/>
    </font>
    <font>
      <b/>
      <sz val="9"/>
      <color indexed="8"/>
      <name val="Arial Narrow"/>
      <family val="2"/>
    </font>
    <font>
      <sz val="11"/>
      <color indexed="8"/>
      <name val="Arial Narrow"/>
      <family val="2"/>
    </font>
    <font>
      <b/>
      <sz val="11"/>
      <color indexed="10"/>
      <name val="Arial Narrow"/>
      <family val="2"/>
    </font>
    <font>
      <sz val="11"/>
      <name val="Arial"/>
      <family val="2"/>
    </font>
    <font>
      <sz val="8"/>
      <color indexed="8"/>
      <name val="Arial"/>
      <family val="2"/>
    </font>
    <font>
      <sz val="8"/>
      <name val="Arial"/>
      <family val="2"/>
    </font>
    <font>
      <sz val="10"/>
      <color indexed="9"/>
      <name val="Arial"/>
      <family val="2"/>
    </font>
    <font>
      <b/>
      <sz val="10.5"/>
      <color indexed="8"/>
      <name val="Arial Narrow"/>
      <family val="2"/>
    </font>
    <font>
      <sz val="10"/>
      <color indexed="8"/>
      <name val="Arial"/>
      <family val="2"/>
    </font>
    <font>
      <sz val="8"/>
      <color indexed="9"/>
      <name val="Arial"/>
      <family val="2"/>
    </font>
    <font>
      <sz val="14"/>
      <color indexed="8"/>
      <name val="Arial"/>
      <family val="2"/>
    </font>
    <font>
      <sz val="11"/>
      <color indexed="22"/>
      <name val="Arial"/>
      <family val="2"/>
    </font>
    <font>
      <sz val="12"/>
      <color indexed="9"/>
      <name val="Arial"/>
      <family val="2"/>
    </font>
    <font>
      <b/>
      <sz val="11"/>
      <name val="Arial Narrow"/>
      <family val="2"/>
    </font>
    <font>
      <b/>
      <sz val="12"/>
      <color indexed="10"/>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2"/>
      <color theme="0"/>
      <name val="Arial"/>
      <family val="2"/>
    </font>
    <font>
      <b/>
      <sz val="12"/>
      <color theme="1"/>
      <name val="Arial"/>
      <family val="2"/>
    </font>
    <font>
      <sz val="12"/>
      <color theme="0" tint="-0.3499799966812134"/>
      <name val="Arial"/>
      <family val="2"/>
    </font>
    <font>
      <b/>
      <sz val="11"/>
      <color theme="1"/>
      <name val="Arial"/>
      <family val="2"/>
    </font>
    <font>
      <sz val="12"/>
      <color theme="1"/>
      <name val="Arial"/>
      <family val="2"/>
    </font>
    <font>
      <b/>
      <sz val="14"/>
      <color theme="1"/>
      <name val="Arial"/>
      <family val="2"/>
    </font>
    <font>
      <sz val="12"/>
      <color rgb="FFC00000"/>
      <name val="Arial"/>
      <family val="2"/>
    </font>
    <font>
      <b/>
      <sz val="12"/>
      <color rgb="FFC00000"/>
      <name val="Arial"/>
      <family val="2"/>
    </font>
    <font>
      <b/>
      <i/>
      <sz val="12"/>
      <color theme="1"/>
      <name val="Arial"/>
      <family val="2"/>
    </font>
    <font>
      <sz val="11"/>
      <color theme="1"/>
      <name val="Arial"/>
      <family val="2"/>
    </font>
    <font>
      <b/>
      <i/>
      <sz val="11"/>
      <color theme="1"/>
      <name val="Arial"/>
      <family val="2"/>
    </font>
    <font>
      <sz val="11"/>
      <color theme="0"/>
      <name val="Arial"/>
      <family val="2"/>
    </font>
    <font>
      <b/>
      <sz val="11"/>
      <color rgb="FFFF0000"/>
      <name val="Arial Narrow"/>
      <family val="2"/>
    </font>
    <font>
      <sz val="11"/>
      <color rgb="FF000000"/>
      <name val="Arial"/>
      <family val="2"/>
    </font>
    <font>
      <sz val="8"/>
      <color theme="1"/>
      <name val="Arial"/>
      <family val="2"/>
    </font>
    <font>
      <b/>
      <sz val="9"/>
      <color theme="1"/>
      <name val="Arial Narrow"/>
      <family val="2"/>
    </font>
    <font>
      <b/>
      <sz val="10"/>
      <color theme="1"/>
      <name val="Arial Narrow"/>
      <family val="2"/>
    </font>
    <font>
      <sz val="10"/>
      <color theme="1"/>
      <name val="Arial"/>
      <family val="2"/>
    </font>
    <font>
      <sz val="8"/>
      <color theme="0"/>
      <name val="Arial"/>
      <family val="2"/>
    </font>
    <font>
      <sz val="10"/>
      <color theme="0"/>
      <name val="Arial"/>
      <family val="2"/>
    </font>
    <font>
      <sz val="11"/>
      <color theme="0" tint="-0.04997999966144562"/>
      <name val="Arial"/>
      <family val="2"/>
    </font>
    <font>
      <b/>
      <sz val="11"/>
      <color theme="1"/>
      <name val="Arial Narrow"/>
      <family val="2"/>
    </font>
    <font>
      <sz val="11"/>
      <color theme="1"/>
      <name val="Arial Narrow"/>
      <family val="2"/>
    </font>
    <font>
      <sz val="11"/>
      <color theme="6" tint="0.7999799847602844"/>
      <name val="Arial"/>
      <family val="2"/>
    </font>
    <font>
      <sz val="12"/>
      <color theme="6" tint="0.7999799847602844"/>
      <name val="Arial"/>
      <family val="2"/>
    </font>
    <font>
      <b/>
      <sz val="11"/>
      <color rgb="FF000000"/>
      <name val="Arial"/>
      <family val="2"/>
    </font>
    <font>
      <b/>
      <sz val="10"/>
      <color theme="1"/>
      <name val="Arial"/>
      <family val="2"/>
    </font>
    <font>
      <b/>
      <sz val="12"/>
      <color rgb="FFFF0000"/>
      <name val="Arial"/>
      <family val="2"/>
    </font>
    <font>
      <b/>
      <sz val="12"/>
      <color theme="1"/>
      <name val="Arial Narrow"/>
      <family val="2"/>
    </font>
    <font>
      <b/>
      <sz val="10.5"/>
      <color theme="1"/>
      <name val="Arial Narrow"/>
      <family val="2"/>
    </font>
    <font>
      <sz val="14"/>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bgColor indexed="64"/>
      </patternFill>
    </fill>
    <fill>
      <patternFill patternType="solid">
        <fgColor theme="4" tint="-0.24997000396251678"/>
        <bgColor indexed="64"/>
      </patternFill>
    </fill>
    <fill>
      <patternFill patternType="solid">
        <fgColor theme="2" tint="-0.24997000396251678"/>
        <bgColor indexed="64"/>
      </patternFill>
    </fill>
    <fill>
      <patternFill patternType="solid">
        <fgColor theme="0" tint="-0.1499900072813034"/>
        <bgColor indexed="64"/>
      </patternFill>
    </fill>
    <fill>
      <patternFill patternType="solid">
        <fgColor rgb="FF00B0F0"/>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border>
    <border>
      <left style="thin"/>
      <right style="thin"/>
      <top style="thin"/>
      <bottom style="thin"/>
    </border>
    <border>
      <left style="thin"/>
      <right/>
      <top/>
      <bottom style="thin"/>
    </border>
    <border>
      <left style="thin"/>
      <right/>
      <top style="thin"/>
      <bottom style="thin"/>
    </border>
    <border>
      <left/>
      <right/>
      <top style="thin"/>
      <bottom style="thin"/>
    </border>
    <border>
      <left style="medium"/>
      <right style="medium"/>
      <top style="medium"/>
      <bottom style="medium"/>
    </border>
    <border>
      <left style="thin"/>
      <right style="thin"/>
      <top/>
      <bottom style="thin"/>
    </border>
    <border>
      <left/>
      <right style="thin"/>
      <top style="thin"/>
      <bottom style="thin"/>
    </border>
    <border>
      <left style="thin"/>
      <right style="thin"/>
      <top style="thin"/>
      <bottom/>
    </border>
    <border>
      <left style="medium"/>
      <right style="thin"/>
      <top style="thin"/>
      <bottom style="thin"/>
    </border>
    <border>
      <left style="medium"/>
      <right style="thin"/>
      <top style="thin"/>
      <bottom style="medium"/>
    </border>
    <border>
      <left style="thin"/>
      <right style="thin"/>
      <top style="thin"/>
      <bottom style="medium"/>
    </border>
    <border>
      <left style="thin"/>
      <right/>
      <top style="medium"/>
      <bottom style="thin"/>
    </border>
    <border>
      <left/>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thin"/>
      <right style="medium"/>
      <top style="thin"/>
      <bottom style="thin"/>
    </border>
    <border>
      <left style="medium"/>
      <right/>
      <top style="thin"/>
      <bottom/>
    </border>
    <border>
      <left/>
      <right/>
      <top style="thin"/>
      <bottom/>
    </border>
    <border>
      <left/>
      <right style="medium"/>
      <top style="thin"/>
      <bottom/>
    </border>
    <border>
      <left style="medium"/>
      <right/>
      <top/>
      <bottom style="medium"/>
    </border>
    <border>
      <left/>
      <right/>
      <top/>
      <bottom style="medium"/>
    </border>
    <border>
      <left/>
      <right style="medium"/>
      <top/>
      <bottom style="medium"/>
    </border>
    <border>
      <left/>
      <right style="thin"/>
      <top style="medium"/>
      <bottom style="medium"/>
    </border>
    <border>
      <left/>
      <right style="medium"/>
      <top style="thin"/>
      <bottom style="thin"/>
    </border>
    <border>
      <left/>
      <right/>
      <top/>
      <bottom style="thin"/>
    </border>
    <border>
      <left style="thin"/>
      <right style="thin"/>
      <top/>
      <bottom/>
    </border>
    <border>
      <left style="thin"/>
      <right/>
      <top style="thin"/>
      <bottom/>
    </border>
    <border>
      <left/>
      <right style="thin"/>
      <top style="thin"/>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8" fillId="20" borderId="0" applyNumberFormat="0" applyBorder="0" applyAlignment="0" applyProtection="0"/>
    <xf numFmtId="0" fontId="59" fillId="21" borderId="1" applyNumberFormat="0" applyAlignment="0" applyProtection="0"/>
    <xf numFmtId="0" fontId="60" fillId="22"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64" fillId="29" borderId="1" applyNumberFormat="0" applyAlignment="0" applyProtection="0"/>
    <xf numFmtId="0" fontId="6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9" fontId="1" fillId="0" borderId="0" applyFont="0" applyFill="0" applyBorder="0" applyAlignment="0" applyProtection="0"/>
    <xf numFmtId="0" fontId="67" fillId="21" borderId="6" applyNumberFormat="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7" applyNumberFormat="0" applyFill="0" applyAlignment="0" applyProtection="0"/>
    <xf numFmtId="0" fontId="63" fillId="0" borderId="8" applyNumberFormat="0" applyFill="0" applyAlignment="0" applyProtection="0"/>
    <xf numFmtId="0" fontId="72" fillId="0" borderId="9" applyNumberFormat="0" applyFill="0" applyAlignment="0" applyProtection="0"/>
  </cellStyleXfs>
  <cellXfs count="329">
    <xf numFmtId="0" fontId="0" fillId="0" borderId="0" xfId="0" applyFont="1" applyAlignment="1">
      <alignment/>
    </xf>
    <xf numFmtId="0" fontId="2" fillId="33" borderId="0" xfId="0" applyFont="1" applyFill="1" applyAlignment="1">
      <alignment horizontal="left"/>
    </xf>
    <xf numFmtId="0" fontId="3" fillId="33" borderId="0" xfId="0" applyFont="1" applyFill="1" applyAlignment="1">
      <alignment horizontal="center"/>
    </xf>
    <xf numFmtId="0" fontId="2" fillId="33" borderId="0" xfId="0" applyFont="1" applyFill="1" applyAlignment="1">
      <alignment horizontal="center"/>
    </xf>
    <xf numFmtId="0" fontId="73" fillId="0" borderId="0" xfId="0" applyFont="1" applyAlignment="1" applyProtection="1">
      <alignment horizontal="center" vertical="top" wrapText="1"/>
      <protection locked="0"/>
    </xf>
    <xf numFmtId="0" fontId="7" fillId="33" borderId="0" xfId="0" applyFont="1" applyFill="1" applyAlignment="1">
      <alignment/>
    </xf>
    <xf numFmtId="0" fontId="3" fillId="33" borderId="0" xfId="0" applyFont="1" applyFill="1" applyAlignment="1">
      <alignment/>
    </xf>
    <xf numFmtId="0" fontId="74" fillId="33" borderId="0" xfId="0" applyFont="1" applyFill="1" applyAlignment="1">
      <alignment vertical="top"/>
    </xf>
    <xf numFmtId="0" fontId="4" fillId="33" borderId="0" xfId="0" applyFont="1" applyFill="1" applyAlignment="1" applyProtection="1">
      <alignment horizontal="left" vertical="top"/>
      <protection locked="0"/>
    </xf>
    <xf numFmtId="0" fontId="9" fillId="33" borderId="0" xfId="0" applyFont="1" applyFill="1" applyAlignment="1" applyProtection="1">
      <alignment horizontal="left" vertical="top" wrapText="1"/>
      <protection locked="0"/>
    </xf>
    <xf numFmtId="0" fontId="4" fillId="33" borderId="0" xfId="0" applyFont="1" applyFill="1" applyAlignment="1">
      <alignment horizontal="left" vertical="top"/>
    </xf>
    <xf numFmtId="0" fontId="3" fillId="33" borderId="0" xfId="0" applyFont="1" applyFill="1" applyAlignment="1" applyProtection="1">
      <alignment horizontal="left"/>
      <protection locked="0"/>
    </xf>
    <xf numFmtId="0" fontId="2" fillId="33" borderId="0" xfId="0" applyFont="1" applyFill="1" applyAlignment="1">
      <alignment horizontal="left" vertical="top"/>
    </xf>
    <xf numFmtId="0" fontId="3" fillId="33" borderId="0" xfId="0" applyFont="1" applyFill="1" applyAlignment="1">
      <alignment horizontal="left"/>
    </xf>
    <xf numFmtId="0" fontId="75" fillId="0" borderId="0" xfId="0" applyFont="1" applyAlignment="1" applyProtection="1">
      <alignment/>
      <protection locked="0"/>
    </xf>
    <xf numFmtId="0" fontId="9" fillId="33" borderId="0" xfId="0" applyFont="1" applyFill="1" applyAlignment="1" applyProtection="1">
      <alignment horizontal="center"/>
      <protection locked="0"/>
    </xf>
    <xf numFmtId="0" fontId="76" fillId="33" borderId="0" xfId="0" applyFont="1" applyFill="1" applyAlignment="1" applyProtection="1">
      <alignment horizontal="center"/>
      <protection locked="0"/>
    </xf>
    <xf numFmtId="0" fontId="77" fillId="33" borderId="0" xfId="0" applyFont="1" applyFill="1" applyAlignment="1" applyProtection="1">
      <alignment/>
      <protection locked="0"/>
    </xf>
    <xf numFmtId="0" fontId="74" fillId="33" borderId="0" xfId="0" applyFont="1" applyFill="1" applyAlignment="1" applyProtection="1">
      <alignment vertical="top" wrapText="1"/>
      <protection locked="0"/>
    </xf>
    <xf numFmtId="9" fontId="74" fillId="33" borderId="10" xfId="0" applyNumberFormat="1" applyFont="1" applyFill="1" applyBorder="1" applyAlignment="1" applyProtection="1">
      <alignment vertical="center"/>
      <protection locked="0"/>
    </xf>
    <xf numFmtId="1" fontId="74" fillId="33" borderId="0" xfId="0" applyNumberFormat="1" applyFont="1" applyFill="1" applyAlignment="1" applyProtection="1">
      <alignment horizontal="center"/>
      <protection locked="0"/>
    </xf>
    <xf numFmtId="0" fontId="74" fillId="33" borderId="0" xfId="0" applyFont="1" applyFill="1" applyAlignment="1" applyProtection="1">
      <alignment/>
      <protection locked="0"/>
    </xf>
    <xf numFmtId="9" fontId="74" fillId="33" borderId="0" xfId="0" applyNumberFormat="1" applyFont="1" applyFill="1" applyAlignment="1" applyProtection="1">
      <alignment vertical="center"/>
      <protection locked="0"/>
    </xf>
    <xf numFmtId="0" fontId="17" fillId="33" borderId="0" xfId="0" applyFont="1" applyFill="1" applyAlignment="1" applyProtection="1">
      <alignment vertical="top" wrapText="1"/>
      <protection locked="0"/>
    </xf>
    <xf numFmtId="2" fontId="74" fillId="33" borderId="0" xfId="0" applyNumberFormat="1" applyFont="1" applyFill="1" applyAlignment="1" applyProtection="1">
      <alignment horizontal="center"/>
      <protection locked="0"/>
    </xf>
    <xf numFmtId="1" fontId="78" fillId="33" borderId="11" xfId="0" applyNumberFormat="1" applyFont="1" applyFill="1" applyBorder="1" applyAlignment="1" applyProtection="1">
      <alignment horizontal="center"/>
      <protection locked="0"/>
    </xf>
    <xf numFmtId="0" fontId="74" fillId="33" borderId="0" xfId="0" applyFont="1" applyFill="1" applyAlignment="1" applyProtection="1">
      <alignment horizontal="left" vertical="top"/>
      <protection locked="0"/>
    </xf>
    <xf numFmtId="0" fontId="74" fillId="33" borderId="0" xfId="0" applyFont="1" applyFill="1" applyAlignment="1" applyProtection="1">
      <alignment horizontal="right" vertical="center"/>
      <protection locked="0"/>
    </xf>
    <xf numFmtId="0" fontId="74" fillId="33" borderId="12" xfId="0" applyFont="1" applyFill="1" applyBorder="1" applyAlignment="1" applyProtection="1">
      <alignment/>
      <protection locked="0"/>
    </xf>
    <xf numFmtId="1" fontId="74" fillId="33" borderId="11" xfId="0" applyNumberFormat="1" applyFont="1" applyFill="1" applyBorder="1" applyAlignment="1">
      <alignment horizontal="center" wrapText="1"/>
    </xf>
    <xf numFmtId="0" fontId="79" fillId="33" borderId="0" xfId="0" applyFont="1" applyFill="1" applyAlignment="1" applyProtection="1">
      <alignment/>
      <protection locked="0"/>
    </xf>
    <xf numFmtId="0" fontId="17" fillId="33" borderId="0" xfId="0" applyFont="1" applyFill="1" applyAlignment="1" applyProtection="1">
      <alignment horizontal="left" vertical="center"/>
      <protection locked="0"/>
    </xf>
    <xf numFmtId="0" fontId="77" fillId="33" borderId="0" xfId="0" applyFont="1" applyFill="1" applyAlignment="1" applyProtection="1">
      <alignment horizontal="center" vertical="center"/>
      <protection locked="0"/>
    </xf>
    <xf numFmtId="0" fontId="74" fillId="33" borderId="13" xfId="0" applyFont="1" applyFill="1" applyBorder="1" applyAlignment="1" applyProtection="1">
      <alignment horizontal="left" wrapText="1"/>
      <protection locked="0"/>
    </xf>
    <xf numFmtId="0" fontId="74" fillId="33" borderId="14" xfId="0" applyFont="1" applyFill="1" applyBorder="1" applyAlignment="1" applyProtection="1">
      <alignment horizontal="left" wrapText="1"/>
      <protection locked="0"/>
    </xf>
    <xf numFmtId="0" fontId="80" fillId="33" borderId="0" xfId="0" applyFont="1" applyFill="1" applyAlignment="1" applyProtection="1">
      <alignment horizontal="left" vertical="top"/>
      <protection locked="0"/>
    </xf>
    <xf numFmtId="1" fontId="74" fillId="33" borderId="0" xfId="0" applyNumberFormat="1" applyFont="1" applyFill="1" applyAlignment="1" applyProtection="1">
      <alignment horizontal="left" vertical="top" wrapText="1"/>
      <protection locked="0"/>
    </xf>
    <xf numFmtId="0" fontId="74" fillId="33" borderId="13" xfId="0" applyFont="1" applyFill="1" applyBorder="1" applyAlignment="1" applyProtection="1">
      <alignment/>
      <protection locked="0"/>
    </xf>
    <xf numFmtId="0" fontId="74" fillId="33" borderId="14" xfId="0" applyFont="1" applyFill="1" applyBorder="1" applyAlignment="1" applyProtection="1">
      <alignment/>
      <protection locked="0"/>
    </xf>
    <xf numFmtId="164" fontId="74" fillId="33" borderId="11" xfId="0" applyNumberFormat="1" applyFont="1" applyFill="1" applyBorder="1" applyAlignment="1">
      <alignment horizontal="center"/>
    </xf>
    <xf numFmtId="1" fontId="74" fillId="33" borderId="0" xfId="0" applyNumberFormat="1" applyFont="1" applyFill="1" applyAlignment="1" applyProtection="1">
      <alignment horizontal="justify" vertical="justify" wrapText="1"/>
      <protection locked="0"/>
    </xf>
    <xf numFmtId="1" fontId="74" fillId="33" borderId="0" xfId="0" applyNumberFormat="1" applyFont="1" applyFill="1" applyAlignment="1" applyProtection="1">
      <alignment horizontal="center" wrapText="1"/>
      <protection locked="0"/>
    </xf>
    <xf numFmtId="9" fontId="81" fillId="33" borderId="11" xfId="55" applyFont="1" applyFill="1" applyBorder="1" applyAlignment="1">
      <alignment horizontal="center" vertical="top"/>
    </xf>
    <xf numFmtId="0" fontId="74" fillId="33" borderId="0" xfId="0" applyFont="1" applyFill="1" applyAlignment="1" applyProtection="1">
      <alignment vertical="top"/>
      <protection locked="0"/>
    </xf>
    <xf numFmtId="3" fontId="74" fillId="33" borderId="0" xfId="55" applyNumberFormat="1" applyFont="1" applyFill="1" applyAlignment="1">
      <alignment horizontal="center"/>
    </xf>
    <xf numFmtId="0" fontId="77" fillId="33" borderId="0" xfId="0" applyFont="1" applyFill="1" applyAlignment="1" applyProtection="1">
      <alignment vertical="top" wrapText="1"/>
      <protection locked="0"/>
    </xf>
    <xf numFmtId="0" fontId="74" fillId="33" borderId="0" xfId="0" applyFont="1" applyFill="1" applyAlignment="1" applyProtection="1">
      <alignment horizontal="justify" vertical="top" wrapText="1"/>
      <protection locked="0"/>
    </xf>
    <xf numFmtId="0" fontId="15" fillId="33" borderId="0" xfId="0" applyFont="1" applyFill="1" applyAlignment="1" applyProtection="1">
      <alignment vertical="top" wrapText="1"/>
      <protection locked="0"/>
    </xf>
    <xf numFmtId="0" fontId="75" fillId="33" borderId="0" xfId="0" applyFont="1" applyFill="1" applyAlignment="1" applyProtection="1">
      <alignment/>
      <protection locked="0"/>
    </xf>
    <xf numFmtId="0" fontId="15" fillId="33" borderId="0" xfId="0" applyFont="1" applyFill="1" applyAlignment="1" applyProtection="1">
      <alignment/>
      <protection locked="0"/>
    </xf>
    <xf numFmtId="0" fontId="74" fillId="33" borderId="0" xfId="0" applyFont="1" applyFill="1" applyAlignment="1" applyProtection="1">
      <alignment horizontal="left"/>
      <protection locked="0"/>
    </xf>
    <xf numFmtId="0" fontId="16" fillId="14" borderId="15" xfId="0" applyFont="1" applyFill="1" applyBorder="1" applyAlignment="1" applyProtection="1">
      <alignment horizontal="center" vertical="center"/>
      <protection hidden="1" locked="0"/>
    </xf>
    <xf numFmtId="3" fontId="74" fillId="2" borderId="16" xfId="55" applyNumberFormat="1" applyFont="1" applyFill="1" applyBorder="1" applyAlignment="1">
      <alignment horizontal="center"/>
    </xf>
    <xf numFmtId="3" fontId="74" fillId="2" borderId="11" xfId="55" applyNumberFormat="1" applyFont="1" applyFill="1" applyBorder="1" applyAlignment="1">
      <alignment horizontal="center"/>
    </xf>
    <xf numFmtId="0" fontId="74" fillId="6" borderId="11" xfId="0" applyFont="1" applyFill="1" applyBorder="1" applyAlignment="1" applyProtection="1">
      <alignment horizontal="center" vertical="center"/>
      <protection locked="0"/>
    </xf>
    <xf numFmtId="0" fontId="81" fillId="6" borderId="11" xfId="0" applyFont="1" applyFill="1" applyBorder="1" applyAlignment="1" applyProtection="1">
      <alignment horizontal="center" vertical="center"/>
      <protection locked="0"/>
    </xf>
    <xf numFmtId="0" fontId="74" fillId="6" borderId="11" xfId="0" applyFont="1" applyFill="1" applyBorder="1" applyAlignment="1" applyProtection="1">
      <alignment horizontal="center"/>
      <protection locked="0"/>
    </xf>
    <xf numFmtId="0" fontId="74" fillId="6" borderId="11" xfId="0" applyFont="1" applyFill="1" applyBorder="1" applyAlignment="1" applyProtection="1">
      <alignment horizontal="center" vertical="top"/>
      <protection locked="0"/>
    </xf>
    <xf numFmtId="0" fontId="81" fillId="6" borderId="11" xfId="0" applyFont="1" applyFill="1" applyBorder="1" applyAlignment="1" applyProtection="1">
      <alignment horizontal="center" vertical="top"/>
      <protection locked="0"/>
    </xf>
    <xf numFmtId="0" fontId="82" fillId="33" borderId="0" xfId="0" applyFont="1" applyFill="1" applyAlignment="1">
      <alignment horizontal="center"/>
    </xf>
    <xf numFmtId="0" fontId="82" fillId="33" borderId="0" xfId="0" applyFont="1" applyFill="1" applyAlignment="1">
      <alignment/>
    </xf>
    <xf numFmtId="0" fontId="82" fillId="0" borderId="0" xfId="0" applyFont="1" applyAlignment="1">
      <alignment/>
    </xf>
    <xf numFmtId="0" fontId="83" fillId="33" borderId="0" xfId="0" applyFont="1" applyFill="1" applyAlignment="1">
      <alignment horizontal="center"/>
    </xf>
    <xf numFmtId="0" fontId="84" fillId="0" borderId="0" xfId="0" applyFont="1" applyAlignment="1">
      <alignment/>
    </xf>
    <xf numFmtId="9" fontId="85" fillId="12" borderId="11" xfId="55" applyFont="1" applyFill="1" applyBorder="1" applyAlignment="1">
      <alignment horizontal="center" vertical="center"/>
    </xf>
    <xf numFmtId="9" fontId="85" fillId="12" borderId="16" xfId="54" applyFont="1" applyFill="1" applyBorder="1" applyAlignment="1">
      <alignment horizontal="center" vertical="center" wrapText="1"/>
    </xf>
    <xf numFmtId="0" fontId="86" fillId="17" borderId="11" xfId="0" applyFont="1" applyFill="1" applyBorder="1" applyAlignment="1">
      <alignment horizontal="center" vertical="top" wrapText="1"/>
    </xf>
    <xf numFmtId="165" fontId="86" fillId="0" borderId="11" xfId="49" applyNumberFormat="1" applyFont="1" applyBorder="1" applyAlignment="1" applyProtection="1">
      <alignment horizontal="left" vertical="top" wrapText="1"/>
      <protection locked="0"/>
    </xf>
    <xf numFmtId="165" fontId="86" fillId="0" borderId="16" xfId="49" applyNumberFormat="1" applyFont="1" applyBorder="1" applyAlignment="1" applyProtection="1">
      <alignment horizontal="left" vertical="top" wrapText="1"/>
      <protection locked="0"/>
    </xf>
    <xf numFmtId="166" fontId="82" fillId="33" borderId="16" xfId="0" applyNumberFormat="1" applyFont="1" applyFill="1" applyBorder="1" applyAlignment="1" applyProtection="1">
      <alignment horizontal="left" vertical="top" wrapText="1"/>
      <protection locked="0"/>
    </xf>
    <xf numFmtId="0" fontId="76" fillId="17" borderId="11" xfId="49" applyNumberFormat="1" applyFont="1" applyFill="1" applyBorder="1" applyAlignment="1">
      <alignment horizontal="center" vertical="top" wrapText="1"/>
    </xf>
    <xf numFmtId="0" fontId="82" fillId="0" borderId="11" xfId="49" applyNumberFormat="1" applyFont="1" applyBorder="1" applyAlignment="1" applyProtection="1">
      <alignment horizontal="center" vertical="top" wrapText="1"/>
      <protection locked="0"/>
    </xf>
    <xf numFmtId="0" fontId="84" fillId="33" borderId="0" xfId="0" applyFont="1" applyFill="1" applyAlignment="1">
      <alignment/>
    </xf>
    <xf numFmtId="0" fontId="28" fillId="33" borderId="0" xfId="0" applyFont="1" applyFill="1" applyAlignment="1">
      <alignment/>
    </xf>
    <xf numFmtId="0" fontId="82" fillId="33" borderId="0" xfId="0" applyFont="1" applyFill="1" applyAlignment="1" applyProtection="1">
      <alignment/>
      <protection locked="0"/>
    </xf>
    <xf numFmtId="0" fontId="28" fillId="33" borderId="0" xfId="0" applyFont="1" applyFill="1" applyAlignment="1" applyProtection="1">
      <alignment/>
      <protection locked="0"/>
    </xf>
    <xf numFmtId="0" fontId="87" fillId="0" borderId="0" xfId="0" applyFont="1" applyAlignment="1" applyProtection="1">
      <alignment/>
      <protection locked="0"/>
    </xf>
    <xf numFmtId="0" fontId="30" fillId="0" borderId="0" xfId="0" applyFont="1" applyAlignment="1" applyProtection="1">
      <alignment/>
      <protection locked="0"/>
    </xf>
    <xf numFmtId="0" fontId="30" fillId="0" borderId="0" xfId="0" applyFont="1" applyAlignment="1">
      <alignment/>
    </xf>
    <xf numFmtId="0" fontId="87" fillId="0" borderId="0" xfId="0" applyFont="1" applyAlignment="1">
      <alignment/>
    </xf>
    <xf numFmtId="0" fontId="77" fillId="0" borderId="0" xfId="0" applyFont="1" applyAlignment="1" applyProtection="1">
      <alignment horizontal="left" vertical="top" wrapText="1"/>
      <protection locked="0"/>
    </xf>
    <xf numFmtId="0" fontId="77" fillId="0" borderId="0" xfId="0" applyFont="1" applyAlignment="1">
      <alignment horizontal="left" vertical="top" wrapText="1"/>
    </xf>
    <xf numFmtId="0" fontId="77" fillId="33" borderId="0" xfId="0" applyFont="1" applyFill="1" applyAlignment="1">
      <alignment horizontal="center"/>
    </xf>
    <xf numFmtId="0" fontId="77" fillId="33" borderId="0" xfId="0" applyFont="1" applyFill="1" applyAlignment="1">
      <alignment/>
    </xf>
    <xf numFmtId="0" fontId="86" fillId="34" borderId="11" xfId="0" applyFont="1" applyFill="1" applyBorder="1" applyAlignment="1" applyProtection="1">
      <alignment horizontal="left" vertical="top" wrapText="1"/>
      <protection locked="0"/>
    </xf>
    <xf numFmtId="166" fontId="82" fillId="33" borderId="16" xfId="0" applyNumberFormat="1" applyFont="1" applyFill="1" applyBorder="1" applyAlignment="1" applyProtection="1">
      <alignment horizontal="center" vertical="center" wrapText="1"/>
      <protection locked="0"/>
    </xf>
    <xf numFmtId="0" fontId="86" fillId="0" borderId="11" xfId="0" applyFont="1" applyBorder="1" applyAlignment="1" applyProtection="1">
      <alignment horizontal="center" vertical="center" wrapText="1"/>
      <protection locked="0"/>
    </xf>
    <xf numFmtId="0" fontId="82" fillId="0" borderId="11" xfId="49" applyNumberFormat="1" applyFont="1" applyBorder="1" applyAlignment="1" applyProtection="1">
      <alignment horizontal="center" vertical="center" wrapText="1"/>
      <protection locked="0"/>
    </xf>
    <xf numFmtId="0" fontId="82" fillId="33" borderId="11" xfId="49" applyNumberFormat="1" applyFont="1" applyFill="1" applyBorder="1" applyAlignment="1" applyProtection="1">
      <alignment horizontal="center" vertical="top" wrapText="1"/>
      <protection locked="0"/>
    </xf>
    <xf numFmtId="0" fontId="82" fillId="0" borderId="0" xfId="0" applyFont="1" applyAlignment="1" applyProtection="1">
      <alignment horizontal="left" vertical="top" wrapText="1"/>
      <protection locked="0"/>
    </xf>
    <xf numFmtId="0" fontId="28" fillId="0" borderId="0" xfId="0" applyFont="1" applyAlignment="1" applyProtection="1">
      <alignment horizontal="left" vertical="top" wrapText="1"/>
      <protection locked="0"/>
    </xf>
    <xf numFmtId="0" fontId="84" fillId="0" borderId="0" xfId="0" applyFont="1" applyAlignment="1" applyProtection="1">
      <alignment horizontal="left" vertical="top" wrapText="1"/>
      <protection locked="0"/>
    </xf>
    <xf numFmtId="0" fontId="82" fillId="0" borderId="0" xfId="0" applyFont="1" applyAlignment="1">
      <alignment horizontal="left" vertical="top" wrapText="1"/>
    </xf>
    <xf numFmtId="0" fontId="86" fillId="34" borderId="16" xfId="0" applyFont="1" applyFill="1" applyBorder="1" applyAlignment="1" applyProtection="1">
      <alignment horizontal="left" vertical="top" wrapText="1"/>
      <protection locked="0"/>
    </xf>
    <xf numFmtId="0" fontId="86" fillId="0" borderId="11" xfId="0" applyFont="1" applyBorder="1" applyAlignment="1" applyProtection="1">
      <alignment horizontal="center" vertical="top" wrapText="1"/>
      <protection locked="0"/>
    </xf>
    <xf numFmtId="0" fontId="84" fillId="33" borderId="0" xfId="0" applyFont="1" applyFill="1" applyAlignment="1" applyProtection="1">
      <alignment horizontal="justify" vertical="justify" wrapText="1"/>
      <protection locked="0"/>
    </xf>
    <xf numFmtId="0" fontId="84" fillId="33" borderId="0" xfId="0" applyFont="1" applyFill="1" applyAlignment="1" applyProtection="1">
      <alignment horizontal="justify" wrapText="1"/>
      <protection locked="0"/>
    </xf>
    <xf numFmtId="0" fontId="88" fillId="18" borderId="16" xfId="0" applyFont="1" applyFill="1" applyBorder="1" applyAlignment="1">
      <alignment horizontal="center" vertical="center"/>
    </xf>
    <xf numFmtId="0" fontId="88" fillId="18" borderId="16" xfId="0" applyFont="1" applyFill="1" applyBorder="1" applyAlignment="1">
      <alignment horizontal="center"/>
    </xf>
    <xf numFmtId="9" fontId="85" fillId="12" borderId="16" xfId="55" applyFont="1" applyFill="1" applyBorder="1" applyAlignment="1">
      <alignment horizontal="center" vertical="center"/>
    </xf>
    <xf numFmtId="0" fontId="89" fillId="18" borderId="11" xfId="0" applyFont="1" applyFill="1" applyBorder="1" applyAlignment="1">
      <alignment horizontal="center" vertical="center" wrapText="1"/>
    </xf>
    <xf numFmtId="0" fontId="89" fillId="18" borderId="17" xfId="0" applyFont="1" applyFill="1" applyBorder="1" applyAlignment="1">
      <alignment horizontal="center" vertical="center"/>
    </xf>
    <xf numFmtId="9" fontId="85" fillId="12" borderId="16" xfId="54" applyFont="1" applyFill="1" applyBorder="1" applyAlignment="1">
      <alignment horizontal="center" vertical="center"/>
    </xf>
    <xf numFmtId="1" fontId="76" fillId="35" borderId="11" xfId="49" applyNumberFormat="1" applyFont="1" applyFill="1" applyBorder="1" applyAlignment="1">
      <alignment horizontal="center" vertical="top" wrapText="1"/>
    </xf>
    <xf numFmtId="1" fontId="76" fillId="17" borderId="11" xfId="49" applyNumberFormat="1" applyFont="1" applyFill="1" applyBorder="1" applyAlignment="1">
      <alignment horizontal="center" vertical="top" wrapText="1"/>
    </xf>
    <xf numFmtId="0" fontId="86" fillId="33" borderId="11" xfId="0" applyFont="1" applyFill="1" applyBorder="1" applyAlignment="1" applyProtection="1">
      <alignment horizontal="center" vertical="top" wrapText="1"/>
      <protection locked="0"/>
    </xf>
    <xf numFmtId="0" fontId="86" fillId="34" borderId="11" xfId="0" applyFont="1" applyFill="1" applyBorder="1" applyAlignment="1" applyProtection="1">
      <alignment horizontal="center" vertical="top" wrapText="1"/>
      <protection locked="0"/>
    </xf>
    <xf numFmtId="165" fontId="86" fillId="33" borderId="11" xfId="49" applyNumberFormat="1" applyFont="1" applyFill="1" applyBorder="1" applyAlignment="1" applyProtection="1">
      <alignment horizontal="left" vertical="top" wrapText="1"/>
      <protection locked="0"/>
    </xf>
    <xf numFmtId="0" fontId="86" fillId="33" borderId="16" xfId="0" applyFont="1" applyFill="1" applyBorder="1" applyAlignment="1" applyProtection="1">
      <alignment horizontal="center" vertical="top" wrapText="1"/>
      <protection locked="0"/>
    </xf>
    <xf numFmtId="0" fontId="86" fillId="34" borderId="16" xfId="0" applyFont="1" applyFill="1" applyBorder="1" applyAlignment="1" applyProtection="1">
      <alignment horizontal="center" vertical="top" wrapText="1"/>
      <protection locked="0"/>
    </xf>
    <xf numFmtId="165" fontId="86" fillId="33" borderId="16" xfId="49" applyNumberFormat="1" applyFont="1" applyFill="1" applyBorder="1" applyAlignment="1" applyProtection="1">
      <alignment horizontal="left" vertical="top" wrapText="1"/>
      <protection locked="0"/>
    </xf>
    <xf numFmtId="0" fontId="89" fillId="18" borderId="16" xfId="0" applyFont="1" applyFill="1" applyBorder="1" applyAlignment="1">
      <alignment horizontal="center" vertical="center"/>
    </xf>
    <xf numFmtId="0" fontId="76" fillId="35" borderId="11" xfId="49" applyNumberFormat="1" applyFont="1" applyFill="1" applyBorder="1" applyAlignment="1">
      <alignment horizontal="center" vertical="top" wrapText="1"/>
    </xf>
    <xf numFmtId="0" fontId="90" fillId="0" borderId="0" xfId="0" applyFont="1" applyAlignment="1">
      <alignment/>
    </xf>
    <xf numFmtId="0" fontId="91" fillId="33" borderId="0" xfId="0" applyFont="1" applyFill="1" applyAlignment="1">
      <alignment/>
    </xf>
    <xf numFmtId="0" fontId="92" fillId="33" borderId="0" xfId="0" applyFont="1" applyFill="1" applyAlignment="1">
      <alignment/>
    </xf>
    <xf numFmtId="0" fontId="82" fillId="0" borderId="0" xfId="0" applyFont="1" applyAlignment="1">
      <alignment horizontal="center"/>
    </xf>
    <xf numFmtId="0" fontId="93" fillId="0" borderId="0" xfId="0" applyFont="1" applyAlignment="1">
      <alignment/>
    </xf>
    <xf numFmtId="0" fontId="93" fillId="33" borderId="0" xfId="0" applyFont="1" applyFill="1" applyAlignment="1">
      <alignment/>
    </xf>
    <xf numFmtId="0" fontId="90" fillId="33" borderId="0" xfId="0" applyFont="1" applyFill="1" applyAlignment="1">
      <alignment/>
    </xf>
    <xf numFmtId="0" fontId="2" fillId="33" borderId="0" xfId="0" applyFont="1" applyFill="1" applyAlignment="1">
      <alignment horizontal="left" vertical="justify" wrapText="1"/>
    </xf>
    <xf numFmtId="0" fontId="7" fillId="33" borderId="0" xfId="0" applyFont="1" applyFill="1" applyAlignment="1">
      <alignment horizontal="left" vertical="center" wrapText="1"/>
    </xf>
    <xf numFmtId="0" fontId="82" fillId="33" borderId="0" xfId="0" applyFont="1" applyFill="1" applyAlignment="1">
      <alignment horizontal="left"/>
    </xf>
    <xf numFmtId="0" fontId="94" fillId="36" borderId="13" xfId="0" applyFont="1" applyFill="1" applyBorder="1" applyAlignment="1" applyProtection="1">
      <alignment horizontal="center" vertical="top" wrapText="1"/>
      <protection locked="0"/>
    </xf>
    <xf numFmtId="0" fontId="94" fillId="8" borderId="11" xfId="0" applyFont="1" applyFill="1" applyBorder="1" applyAlignment="1" applyProtection="1">
      <alignment horizontal="center" vertical="top" wrapText="1"/>
      <protection locked="0"/>
    </xf>
    <xf numFmtId="0" fontId="94" fillId="36" borderId="11" xfId="0" applyFont="1" applyFill="1" applyBorder="1" applyAlignment="1" applyProtection="1">
      <alignment horizontal="center" vertical="top" wrapText="1"/>
      <protection locked="0"/>
    </xf>
    <xf numFmtId="0" fontId="95" fillId="0" borderId="0" xfId="0" applyFont="1" applyAlignment="1">
      <alignment vertical="top" wrapText="1"/>
    </xf>
    <xf numFmtId="0" fontId="95" fillId="33" borderId="13" xfId="0" applyFont="1" applyFill="1" applyBorder="1" applyAlignment="1" applyProtection="1">
      <alignment horizontal="center" vertical="top" wrapText="1"/>
      <protection locked="0"/>
    </xf>
    <xf numFmtId="0" fontId="94" fillId="36" borderId="13" xfId="0" applyFont="1" applyFill="1" applyBorder="1" applyAlignment="1">
      <alignment horizontal="center" vertical="top" wrapText="1"/>
    </xf>
    <xf numFmtId="0" fontId="95" fillId="0" borderId="11" xfId="0" applyFont="1" applyBorder="1" applyAlignment="1" applyProtection="1">
      <alignment horizontal="center" vertical="top" wrapText="1"/>
      <protection locked="0"/>
    </xf>
    <xf numFmtId="9" fontId="94" fillId="36" borderId="11" xfId="54" applyFont="1" applyFill="1" applyBorder="1" applyAlignment="1">
      <alignment horizontal="center" vertical="top" wrapText="1"/>
    </xf>
    <xf numFmtId="9" fontId="95" fillId="2" borderId="11" xfId="54" applyFont="1" applyFill="1" applyBorder="1" applyAlignment="1">
      <alignment horizontal="center" vertical="top" wrapText="1"/>
    </xf>
    <xf numFmtId="0" fontId="94" fillId="33" borderId="0" xfId="0" applyFont="1" applyFill="1" applyAlignment="1">
      <alignment vertical="top" wrapText="1"/>
    </xf>
    <xf numFmtId="0" fontId="94" fillId="14" borderId="18" xfId="0" applyFont="1" applyFill="1" applyBorder="1" applyAlignment="1">
      <alignment horizontal="center"/>
    </xf>
    <xf numFmtId="0" fontId="95" fillId="0" borderId="11" xfId="0" applyFont="1" applyBorder="1" applyAlignment="1" applyProtection="1">
      <alignment vertical="top" wrapText="1"/>
      <protection locked="0"/>
    </xf>
    <xf numFmtId="0" fontId="82" fillId="0" borderId="11" xfId="0" applyFont="1" applyBorder="1" applyAlignment="1">
      <alignment/>
    </xf>
    <xf numFmtId="0" fontId="76" fillId="9" borderId="11" xfId="0" applyFont="1" applyFill="1" applyBorder="1" applyAlignment="1">
      <alignment horizontal="center"/>
    </xf>
    <xf numFmtId="0" fontId="94" fillId="9" borderId="11" xfId="0" applyFont="1" applyFill="1" applyBorder="1" applyAlignment="1">
      <alignment horizontal="center"/>
    </xf>
    <xf numFmtId="9" fontId="94" fillId="9" borderId="11" xfId="54" applyFont="1" applyFill="1" applyBorder="1" applyAlignment="1">
      <alignment horizontal="center" vertical="top" wrapText="1"/>
    </xf>
    <xf numFmtId="0" fontId="77" fillId="0" borderId="0" xfId="0" applyFont="1" applyAlignment="1" applyProtection="1">
      <alignment vertical="top" wrapText="1"/>
      <protection locked="0"/>
    </xf>
    <xf numFmtId="0" fontId="96" fillId="0" borderId="0" xfId="0" applyFont="1" applyAlignment="1" applyProtection="1">
      <alignment vertical="top" wrapText="1"/>
      <protection locked="0"/>
    </xf>
    <xf numFmtId="0" fontId="97" fillId="33" borderId="0" xfId="0" applyFont="1" applyFill="1" applyAlignment="1" applyProtection="1">
      <alignment vertical="top" wrapText="1"/>
      <protection locked="0"/>
    </xf>
    <xf numFmtId="0" fontId="95" fillId="0" borderId="11" xfId="0" applyFont="1" applyBorder="1" applyAlignment="1">
      <alignment horizontal="center"/>
    </xf>
    <xf numFmtId="0" fontId="76" fillId="2" borderId="13" xfId="0" applyFont="1" applyFill="1" applyBorder="1" applyAlignment="1" applyProtection="1">
      <alignment horizontal="left" vertical="justify" wrapText="1"/>
      <protection locked="0"/>
    </xf>
    <xf numFmtId="0" fontId="98" fillId="35" borderId="14" xfId="0" applyFont="1" applyFill="1" applyBorder="1" applyAlignment="1">
      <alignment horizontal="center" vertical="top" wrapText="1"/>
    </xf>
    <xf numFmtId="0" fontId="99" fillId="6" borderId="11" xfId="0" applyFont="1" applyFill="1" applyBorder="1" applyAlignment="1" applyProtection="1">
      <alignment horizontal="left" vertical="top" wrapText="1"/>
      <protection locked="0"/>
    </xf>
    <xf numFmtId="0" fontId="77" fillId="33" borderId="0" xfId="0" applyFont="1" applyFill="1" applyBorder="1" applyAlignment="1" applyProtection="1">
      <alignment/>
      <protection locked="0"/>
    </xf>
    <xf numFmtId="3" fontId="74" fillId="33" borderId="0" xfId="55" applyNumberFormat="1" applyFont="1" applyFill="1" applyBorder="1" applyAlignment="1">
      <alignment horizontal="center"/>
    </xf>
    <xf numFmtId="0" fontId="76" fillId="33" borderId="0" xfId="0" applyFont="1" applyFill="1" applyBorder="1" applyAlignment="1" applyProtection="1">
      <alignment horizontal="left" vertical="justify" wrapText="1"/>
      <protection locked="0"/>
    </xf>
    <xf numFmtId="0" fontId="86" fillId="37" borderId="11" xfId="0" applyFont="1" applyFill="1" applyBorder="1" applyAlignment="1" applyProtection="1">
      <alignment horizontal="left" vertical="top" wrapText="1"/>
      <protection locked="0"/>
    </xf>
    <xf numFmtId="0" fontId="82" fillId="0" borderId="11" xfId="49" applyNumberFormat="1" applyFont="1" applyBorder="1" applyAlignment="1" applyProtection="1">
      <alignment horizontal="left" vertical="top" wrapText="1"/>
      <protection locked="0"/>
    </xf>
    <xf numFmtId="0" fontId="76" fillId="33" borderId="11" xfId="49" applyNumberFormat="1" applyFont="1" applyFill="1" applyBorder="1" applyAlignment="1" applyProtection="1">
      <alignment horizontal="center" wrapText="1"/>
      <protection locked="0"/>
    </xf>
    <xf numFmtId="0" fontId="86" fillId="37" borderId="16" xfId="0" applyFont="1" applyFill="1" applyBorder="1" applyAlignment="1" applyProtection="1">
      <alignment horizontal="left" vertical="top" wrapText="1"/>
      <protection locked="0"/>
    </xf>
    <xf numFmtId="0" fontId="76" fillId="33" borderId="19" xfId="0" applyFont="1" applyFill="1" applyBorder="1" applyAlignment="1" applyProtection="1">
      <alignment horizontal="center" vertical="top" wrapText="1"/>
      <protection locked="0"/>
    </xf>
    <xf numFmtId="43" fontId="82" fillId="33" borderId="11" xfId="49" applyFont="1" applyFill="1" applyBorder="1" applyAlignment="1" applyProtection="1">
      <alignment horizontal="center" vertical="center"/>
      <protection locked="0"/>
    </xf>
    <xf numFmtId="10" fontId="82" fillId="33" borderId="11" xfId="55" applyNumberFormat="1" applyFont="1" applyFill="1" applyBorder="1" applyAlignment="1">
      <alignment horizontal="center" vertical="top" wrapText="1"/>
    </xf>
    <xf numFmtId="43" fontId="82" fillId="33" borderId="11" xfId="49" applyFont="1" applyFill="1" applyBorder="1" applyAlignment="1" applyProtection="1">
      <alignment horizontal="center" vertical="top" wrapText="1"/>
      <protection locked="0"/>
    </xf>
    <xf numFmtId="43" fontId="82" fillId="33" borderId="11" xfId="49" applyFont="1" applyFill="1" applyBorder="1" applyAlignment="1" applyProtection="1">
      <alignment horizontal="center" vertical="center" wrapText="1"/>
      <protection locked="0"/>
    </xf>
    <xf numFmtId="0" fontId="76" fillId="33" borderId="20" xfId="0" applyFont="1" applyFill="1" applyBorder="1" applyAlignment="1" applyProtection="1">
      <alignment horizontal="center" vertical="top" wrapText="1"/>
      <protection locked="0"/>
    </xf>
    <xf numFmtId="43" fontId="82" fillId="33" borderId="21" xfId="49" applyFont="1" applyFill="1" applyBorder="1" applyAlignment="1" applyProtection="1">
      <alignment horizontal="center" vertical="center"/>
      <protection locked="0"/>
    </xf>
    <xf numFmtId="10" fontId="82" fillId="33" borderId="21" xfId="55" applyNumberFormat="1" applyFont="1" applyFill="1" applyBorder="1" applyAlignment="1">
      <alignment horizontal="center" vertical="top" wrapText="1"/>
    </xf>
    <xf numFmtId="43" fontId="82" fillId="33" borderId="21" xfId="49" applyFont="1" applyFill="1" applyBorder="1" applyAlignment="1" applyProtection="1">
      <alignment horizontal="center" vertical="top" wrapText="1"/>
      <protection locked="0"/>
    </xf>
    <xf numFmtId="0" fontId="3" fillId="33" borderId="0" xfId="0" applyFont="1" applyFill="1" applyAlignment="1">
      <alignment horizontal="left"/>
    </xf>
    <xf numFmtId="0" fontId="3" fillId="33" borderId="0" xfId="0" applyFont="1" applyFill="1" applyAlignment="1">
      <alignment horizontal="left"/>
    </xf>
    <xf numFmtId="0" fontId="95" fillId="0" borderId="11" xfId="0" applyFont="1" applyBorder="1" applyAlignment="1">
      <alignment horizontal="center" vertical="top"/>
    </xf>
    <xf numFmtId="0" fontId="84" fillId="33" borderId="0" xfId="0" applyFont="1" applyFill="1" applyAlignment="1" applyProtection="1">
      <alignment horizontal="left" vertical="top" wrapText="1"/>
      <protection locked="0"/>
    </xf>
    <xf numFmtId="0" fontId="95" fillId="0" borderId="11" xfId="0" applyFont="1" applyBorder="1" applyAlignment="1" applyProtection="1">
      <alignment vertical="center" wrapText="1"/>
      <protection locked="0"/>
    </xf>
    <xf numFmtId="0" fontId="95" fillId="0" borderId="11" xfId="0" applyFont="1" applyBorder="1" applyAlignment="1" applyProtection="1">
      <alignment horizontal="center" vertical="center" wrapText="1"/>
      <protection locked="0"/>
    </xf>
    <xf numFmtId="0" fontId="95" fillId="0" borderId="11" xfId="0" applyFont="1" applyBorder="1" applyAlignment="1">
      <alignment horizontal="center" vertical="center"/>
    </xf>
    <xf numFmtId="0" fontId="82" fillId="0" borderId="0" xfId="0" applyFont="1" applyAlignment="1">
      <alignment vertical="center"/>
    </xf>
    <xf numFmtId="0" fontId="95" fillId="0" borderId="11" xfId="0" applyFont="1" applyBorder="1" applyAlignment="1">
      <alignment horizontal="center" vertical="center" wrapText="1"/>
    </xf>
    <xf numFmtId="0" fontId="82" fillId="0" borderId="11" xfId="0" applyFont="1" applyBorder="1" applyAlignment="1">
      <alignment horizontal="center"/>
    </xf>
    <xf numFmtId="0" fontId="95" fillId="33" borderId="11" xfId="0" applyFont="1" applyFill="1" applyBorder="1" applyAlignment="1" applyProtection="1">
      <alignment horizontal="center" vertical="top" wrapText="1"/>
      <protection locked="0"/>
    </xf>
    <xf numFmtId="0" fontId="82" fillId="33" borderId="0" xfId="0" applyFont="1" applyFill="1" applyAlignment="1">
      <alignment horizontal="center" vertical="center"/>
    </xf>
    <xf numFmtId="0" fontId="7" fillId="33" borderId="0" xfId="0" applyFont="1" applyFill="1" applyAlignment="1">
      <alignment horizontal="center" vertical="center"/>
    </xf>
    <xf numFmtId="165" fontId="86" fillId="0" borderId="16" xfId="49" applyNumberFormat="1" applyFont="1" applyBorder="1" applyAlignment="1" applyProtection="1">
      <alignment horizontal="center" vertical="center" wrapText="1"/>
      <protection locked="0"/>
    </xf>
    <xf numFmtId="0" fontId="82" fillId="0" borderId="0" xfId="0" applyFont="1" applyAlignment="1">
      <alignment horizontal="center" vertical="center"/>
    </xf>
    <xf numFmtId="0" fontId="6" fillId="33" borderId="0" xfId="0" applyFont="1" applyFill="1" applyAlignment="1" applyProtection="1">
      <alignment horizontal="left"/>
      <protection locked="0"/>
    </xf>
    <xf numFmtId="0" fontId="76" fillId="2" borderId="22" xfId="0" applyFont="1" applyFill="1" applyBorder="1" applyAlignment="1" applyProtection="1">
      <alignment horizontal="left" vertical="top"/>
      <protection locked="0"/>
    </xf>
    <xf numFmtId="0" fontId="76" fillId="2" borderId="23" xfId="0" applyFont="1" applyFill="1" applyBorder="1" applyAlignment="1" applyProtection="1">
      <alignment horizontal="left" vertical="top"/>
      <protection locked="0"/>
    </xf>
    <xf numFmtId="0" fontId="76" fillId="2" borderId="13" xfId="0" applyFont="1" applyFill="1" applyBorder="1" applyAlignment="1" applyProtection="1">
      <alignment horizontal="left" vertical="top"/>
      <protection locked="0"/>
    </xf>
    <xf numFmtId="0" fontId="76" fillId="2" borderId="17" xfId="0" applyFont="1" applyFill="1" applyBorder="1" applyAlignment="1" applyProtection="1">
      <alignment horizontal="left" vertical="top"/>
      <protection locked="0"/>
    </xf>
    <xf numFmtId="0" fontId="76" fillId="2" borderId="13" xfId="0" applyFont="1" applyFill="1" applyBorder="1" applyAlignment="1" applyProtection="1">
      <alignment horizontal="left" vertical="top" wrapText="1"/>
      <protection locked="0"/>
    </xf>
    <xf numFmtId="0" fontId="76" fillId="2" borderId="14" xfId="0" applyFont="1" applyFill="1" applyBorder="1" applyAlignment="1" applyProtection="1">
      <alignment horizontal="left" vertical="top" wrapText="1"/>
      <protection locked="0"/>
    </xf>
    <xf numFmtId="0" fontId="76" fillId="2" borderId="13" xfId="0" applyFont="1" applyFill="1" applyBorder="1" applyAlignment="1" applyProtection="1">
      <alignment horizontal="left" vertical="justify" wrapText="1"/>
      <protection locked="0"/>
    </xf>
    <xf numFmtId="0" fontId="76" fillId="2" borderId="14" xfId="0" applyFont="1" applyFill="1" applyBorder="1" applyAlignment="1" applyProtection="1">
      <alignment horizontal="left" vertical="justify" wrapText="1"/>
      <protection locked="0"/>
    </xf>
    <xf numFmtId="0" fontId="3" fillId="33" borderId="0" xfId="0" applyFont="1" applyFill="1" applyAlignment="1" applyProtection="1">
      <alignment horizontal="left"/>
      <protection locked="0"/>
    </xf>
    <xf numFmtId="0" fontId="100" fillId="14" borderId="24" xfId="0" applyFont="1" applyFill="1" applyBorder="1" applyAlignment="1" applyProtection="1">
      <alignment horizontal="left" vertical="center"/>
      <protection locked="0"/>
    </xf>
    <xf numFmtId="0" fontId="100" fillId="14" borderId="25" xfId="0" applyFont="1" applyFill="1" applyBorder="1" applyAlignment="1" applyProtection="1">
      <alignment horizontal="left" vertical="center"/>
      <protection locked="0"/>
    </xf>
    <xf numFmtId="0" fontId="100" fillId="14" borderId="26" xfId="0" applyFont="1" applyFill="1" applyBorder="1" applyAlignment="1" applyProtection="1">
      <alignment horizontal="left" vertical="center"/>
      <protection locked="0"/>
    </xf>
    <xf numFmtId="0" fontId="15" fillId="14" borderId="27" xfId="0" applyFont="1" applyFill="1" applyBorder="1" applyAlignment="1" applyProtection="1">
      <alignment horizontal="left" vertical="center"/>
      <protection hidden="1" locked="0"/>
    </xf>
    <xf numFmtId="0" fontId="15" fillId="14" borderId="28" xfId="0" applyFont="1" applyFill="1" applyBorder="1" applyAlignment="1" applyProtection="1">
      <alignment horizontal="left" vertical="center"/>
      <protection hidden="1" locked="0"/>
    </xf>
    <xf numFmtId="0" fontId="15" fillId="14" borderId="29" xfId="0" applyFont="1" applyFill="1" applyBorder="1" applyAlignment="1" applyProtection="1">
      <alignment horizontal="left" vertical="center"/>
      <protection hidden="1" locked="0"/>
    </xf>
    <xf numFmtId="0" fontId="15" fillId="14" borderId="20" xfId="0" applyFont="1" applyFill="1" applyBorder="1" applyAlignment="1" applyProtection="1">
      <alignment horizontal="left" vertical="center"/>
      <protection hidden="1" locked="0"/>
    </xf>
    <xf numFmtId="0" fontId="15" fillId="14" borderId="21" xfId="0" applyFont="1" applyFill="1" applyBorder="1" applyAlignment="1" applyProtection="1">
      <alignment horizontal="left" vertical="center"/>
      <protection hidden="1" locked="0"/>
    </xf>
    <xf numFmtId="0" fontId="15" fillId="14" borderId="30" xfId="0" applyFont="1" applyFill="1" applyBorder="1" applyAlignment="1" applyProtection="1">
      <alignment horizontal="left" vertical="center"/>
      <protection hidden="1" locked="0"/>
    </xf>
    <xf numFmtId="0" fontId="10" fillId="38" borderId="31" xfId="0" applyFont="1" applyFill="1" applyBorder="1" applyAlignment="1" applyProtection="1">
      <alignment horizontal="justify" vertical="justify" wrapText="1"/>
      <protection locked="0"/>
    </xf>
    <xf numFmtId="0" fontId="10" fillId="38" borderId="32" xfId="0" applyFont="1" applyFill="1" applyBorder="1" applyAlignment="1" applyProtection="1">
      <alignment horizontal="justify" vertical="justify" wrapText="1"/>
      <protection locked="0"/>
    </xf>
    <xf numFmtId="0" fontId="10" fillId="38" borderId="33" xfId="0" applyFont="1" applyFill="1" applyBorder="1" applyAlignment="1" applyProtection="1">
      <alignment horizontal="justify" vertical="justify" wrapText="1"/>
      <protection locked="0"/>
    </xf>
    <xf numFmtId="0" fontId="9" fillId="33" borderId="0" xfId="0" applyFont="1" applyFill="1" applyAlignment="1" applyProtection="1">
      <alignment horizontal="left" vertical="top"/>
      <protection locked="0"/>
    </xf>
    <xf numFmtId="0" fontId="76" fillId="33" borderId="0" xfId="0" applyFont="1" applyFill="1" applyAlignment="1" applyProtection="1">
      <alignment horizontal="left" vertical="top" wrapText="1"/>
      <protection locked="0"/>
    </xf>
    <xf numFmtId="0" fontId="15" fillId="14" borderId="27" xfId="0" applyFont="1" applyFill="1" applyBorder="1" applyAlignment="1" applyProtection="1">
      <alignment horizontal="left" vertical="top" wrapText="1"/>
      <protection locked="0"/>
    </xf>
    <xf numFmtId="0" fontId="77" fillId="14" borderId="28" xfId="0" applyFont="1" applyFill="1" applyBorder="1" applyAlignment="1" applyProtection="1">
      <alignment horizontal="left" vertical="top" wrapText="1"/>
      <protection locked="0"/>
    </xf>
    <xf numFmtId="0" fontId="77" fillId="14" borderId="29" xfId="0" applyFont="1" applyFill="1" applyBorder="1" applyAlignment="1" applyProtection="1">
      <alignment horizontal="left" vertical="top" wrapText="1"/>
      <protection locked="0"/>
    </xf>
    <xf numFmtId="0" fontId="77" fillId="14" borderId="19" xfId="0" applyFont="1" applyFill="1" applyBorder="1" applyAlignment="1" applyProtection="1">
      <alignment horizontal="left" vertical="top" wrapText="1"/>
      <protection locked="0"/>
    </xf>
    <xf numFmtId="0" fontId="77" fillId="14" borderId="11" xfId="0" applyFont="1" applyFill="1" applyBorder="1" applyAlignment="1" applyProtection="1">
      <alignment horizontal="left" vertical="top" wrapText="1"/>
      <protection locked="0"/>
    </xf>
    <xf numFmtId="0" fontId="77" fillId="14" borderId="34" xfId="0" applyFont="1" applyFill="1" applyBorder="1" applyAlignment="1" applyProtection="1">
      <alignment horizontal="left" vertical="top" wrapText="1"/>
      <protection locked="0"/>
    </xf>
    <xf numFmtId="0" fontId="15" fillId="33" borderId="0" xfId="0" applyFont="1" applyFill="1" applyAlignment="1" applyProtection="1">
      <alignment horizontal="center" vertical="center"/>
      <protection locked="0"/>
    </xf>
    <xf numFmtId="0" fontId="15" fillId="14" borderId="35" xfId="0" applyFont="1" applyFill="1" applyBorder="1" applyAlignment="1" applyProtection="1">
      <alignment horizontal="left" vertical="top" wrapText="1"/>
      <protection locked="0"/>
    </xf>
    <xf numFmtId="0" fontId="15" fillId="14" borderId="36" xfId="0" applyFont="1" applyFill="1" applyBorder="1" applyAlignment="1" applyProtection="1">
      <alignment horizontal="left" vertical="top" wrapText="1"/>
      <protection locked="0"/>
    </xf>
    <xf numFmtId="0" fontId="15" fillId="14" borderId="37" xfId="0" applyFont="1" applyFill="1" applyBorder="1" applyAlignment="1" applyProtection="1">
      <alignment horizontal="left" vertical="top" wrapText="1"/>
      <protection locked="0"/>
    </xf>
    <xf numFmtId="0" fontId="15" fillId="14" borderId="38" xfId="0" applyFont="1" applyFill="1" applyBorder="1" applyAlignment="1" applyProtection="1">
      <alignment horizontal="left" vertical="top" wrapText="1"/>
      <protection locked="0"/>
    </xf>
    <xf numFmtId="0" fontId="15" fillId="14" borderId="39" xfId="0" applyFont="1" applyFill="1" applyBorder="1" applyAlignment="1" applyProtection="1">
      <alignment horizontal="left" vertical="top" wrapText="1"/>
      <protection locked="0"/>
    </xf>
    <xf numFmtId="0" fontId="15" fillId="14" borderId="40" xfId="0" applyFont="1" applyFill="1" applyBorder="1" applyAlignment="1" applyProtection="1">
      <alignment horizontal="left" vertical="top" wrapText="1"/>
      <protection locked="0"/>
    </xf>
    <xf numFmtId="0" fontId="10" fillId="38" borderId="31" xfId="0" applyFont="1" applyFill="1" applyBorder="1" applyAlignment="1" applyProtection="1">
      <alignment horizontal="center" vertical="justify" wrapText="1"/>
      <protection locked="0"/>
    </xf>
    <xf numFmtId="0" fontId="10" fillId="38" borderId="32" xfId="0" applyFont="1" applyFill="1" applyBorder="1" applyAlignment="1" applyProtection="1">
      <alignment horizontal="center" vertical="justify" wrapText="1"/>
      <protection locked="0"/>
    </xf>
    <xf numFmtId="0" fontId="10" fillId="38" borderId="33" xfId="0" applyFont="1" applyFill="1" applyBorder="1" applyAlignment="1" applyProtection="1">
      <alignment horizontal="center" vertical="justify" wrapText="1"/>
      <protection locked="0"/>
    </xf>
    <xf numFmtId="0" fontId="74" fillId="8" borderId="31" xfId="0" applyFont="1" applyFill="1" applyBorder="1" applyAlignment="1" applyProtection="1">
      <alignment horizontal="left" vertical="top" wrapText="1"/>
      <protection locked="0"/>
    </xf>
    <xf numFmtId="0" fontId="74" fillId="8" borderId="41" xfId="0" applyFont="1" applyFill="1" applyBorder="1" applyAlignment="1" applyProtection="1">
      <alignment horizontal="left" vertical="top" wrapText="1"/>
      <protection locked="0"/>
    </xf>
    <xf numFmtId="0" fontId="74" fillId="33" borderId="0" xfId="0" applyFont="1" applyFill="1" applyAlignment="1" applyProtection="1">
      <alignment horizontal="left" vertical="top" wrapText="1"/>
      <protection locked="0"/>
    </xf>
    <xf numFmtId="0" fontId="76" fillId="2" borderId="11" xfId="0" applyFont="1" applyFill="1" applyBorder="1" applyAlignment="1" applyProtection="1">
      <alignment vertical="top"/>
      <protection locked="0"/>
    </xf>
    <xf numFmtId="0" fontId="74" fillId="38" borderId="11" xfId="0" applyFont="1" applyFill="1" applyBorder="1" applyAlignment="1" applyProtection="1">
      <alignment horizontal="center" vertical="center"/>
      <protection locked="0"/>
    </xf>
    <xf numFmtId="0" fontId="74" fillId="38" borderId="11" xfId="0" applyFont="1" applyFill="1" applyBorder="1" applyAlignment="1" applyProtection="1">
      <alignment horizontal="center" vertical="center" wrapText="1"/>
      <protection locked="0"/>
    </xf>
    <xf numFmtId="0" fontId="74" fillId="38" borderId="34" xfId="0" applyFont="1" applyFill="1" applyBorder="1" applyAlignment="1" applyProtection="1">
      <alignment horizontal="center" vertical="center" wrapText="1"/>
      <protection locked="0"/>
    </xf>
    <xf numFmtId="0" fontId="74" fillId="6" borderId="11" xfId="0" applyFont="1" applyFill="1" applyBorder="1" applyAlignment="1" applyProtection="1">
      <alignment horizontal="center" vertical="center"/>
      <protection locked="0"/>
    </xf>
    <xf numFmtId="0" fontId="74" fillId="6" borderId="34" xfId="0" applyFont="1" applyFill="1" applyBorder="1" applyAlignment="1" applyProtection="1">
      <alignment horizontal="center" vertical="center"/>
      <protection locked="0"/>
    </xf>
    <xf numFmtId="0" fontId="74" fillId="6" borderId="19" xfId="0" applyFont="1" applyFill="1" applyBorder="1" applyAlignment="1" applyProtection="1">
      <alignment horizontal="center" vertical="center"/>
      <protection locked="0"/>
    </xf>
    <xf numFmtId="0" fontId="82" fillId="33" borderId="13" xfId="0" applyFont="1" applyFill="1" applyBorder="1" applyAlignment="1" applyProtection="1">
      <alignment horizontal="left" vertical="top" wrapText="1"/>
      <protection locked="0"/>
    </xf>
    <xf numFmtId="0" fontId="82" fillId="33" borderId="14" xfId="0" applyFont="1" applyFill="1" applyBorder="1" applyAlignment="1" applyProtection="1">
      <alignment horizontal="left" vertical="top" wrapText="1"/>
      <protection locked="0"/>
    </xf>
    <xf numFmtId="0" fontId="82" fillId="33" borderId="42" xfId="0" applyFont="1" applyFill="1" applyBorder="1" applyAlignment="1" applyProtection="1">
      <alignment horizontal="left" vertical="top" wrapText="1"/>
      <protection locked="0"/>
    </xf>
    <xf numFmtId="0" fontId="74" fillId="23" borderId="27" xfId="0" applyFont="1" applyFill="1" applyBorder="1" applyAlignment="1" applyProtection="1">
      <alignment horizontal="center"/>
      <protection locked="0"/>
    </xf>
    <xf numFmtId="0" fontId="74" fillId="23" borderId="28" xfId="0" applyFont="1" applyFill="1" applyBorder="1" applyAlignment="1" applyProtection="1">
      <alignment horizontal="center"/>
      <protection locked="0"/>
    </xf>
    <xf numFmtId="0" fontId="74" fillId="23" borderId="29" xfId="0" applyFont="1" applyFill="1" applyBorder="1" applyAlignment="1" applyProtection="1">
      <alignment horizontal="center"/>
      <protection locked="0"/>
    </xf>
    <xf numFmtId="0" fontId="81" fillId="33" borderId="13" xfId="0" applyFont="1" applyFill="1" applyBorder="1" applyAlignment="1" applyProtection="1">
      <alignment horizontal="left" vertical="top" wrapText="1"/>
      <protection locked="0"/>
    </xf>
    <xf numFmtId="0" fontId="81" fillId="33" borderId="14" xfId="0" applyFont="1" applyFill="1" applyBorder="1" applyAlignment="1" applyProtection="1">
      <alignment horizontal="left" vertical="top" wrapText="1"/>
      <protection locked="0"/>
    </xf>
    <xf numFmtId="0" fontId="76" fillId="8" borderId="31" xfId="0" applyFont="1" applyFill="1" applyBorder="1" applyAlignment="1" applyProtection="1">
      <alignment horizontal="left" vertical="top" wrapText="1"/>
      <protection locked="0"/>
    </xf>
    <xf numFmtId="0" fontId="76" fillId="8" borderId="32" xfId="0" applyFont="1" applyFill="1" applyBorder="1" applyAlignment="1" applyProtection="1">
      <alignment horizontal="left" vertical="top" wrapText="1"/>
      <protection locked="0"/>
    </xf>
    <xf numFmtId="0" fontId="76" fillId="2" borderId="14" xfId="0" applyFont="1" applyFill="1" applyBorder="1" applyAlignment="1" applyProtection="1">
      <alignment horizontal="left" vertical="top"/>
      <protection locked="0"/>
    </xf>
    <xf numFmtId="0" fontId="76" fillId="2" borderId="17" xfId="0" applyFont="1" applyFill="1" applyBorder="1" applyAlignment="1" applyProtection="1">
      <alignment horizontal="left" vertical="top" wrapText="1"/>
      <protection locked="0"/>
    </xf>
    <xf numFmtId="0" fontId="76" fillId="2" borderId="17" xfId="0" applyFont="1" applyFill="1" applyBorder="1" applyAlignment="1" applyProtection="1">
      <alignment horizontal="left" vertical="justify" wrapText="1"/>
      <protection locked="0"/>
    </xf>
    <xf numFmtId="0" fontId="76" fillId="2" borderId="16" xfId="0" applyFont="1" applyFill="1" applyBorder="1" applyAlignment="1" applyProtection="1">
      <alignment vertical="top"/>
      <protection locked="0"/>
    </xf>
    <xf numFmtId="0" fontId="98" fillId="35" borderId="13" xfId="0" applyFont="1" applyFill="1" applyBorder="1" applyAlignment="1">
      <alignment horizontal="center" vertical="top" wrapText="1"/>
    </xf>
    <xf numFmtId="0" fontId="98" fillId="35" borderId="14" xfId="0" applyFont="1" applyFill="1" applyBorder="1" applyAlignment="1">
      <alignment horizontal="center" vertical="top" wrapText="1"/>
    </xf>
    <xf numFmtId="0" fontId="4" fillId="33" borderId="43" xfId="0" applyFont="1" applyFill="1" applyBorder="1" applyAlignment="1">
      <alignment horizontal="left" vertical="top"/>
    </xf>
    <xf numFmtId="0" fontId="101" fillId="14" borderId="18" xfId="0" applyFont="1" applyFill="1" applyBorder="1" applyAlignment="1">
      <alignment horizontal="center" vertical="center" wrapText="1"/>
    </xf>
    <xf numFmtId="0" fontId="101" fillId="14" borderId="44" xfId="0" applyFont="1" applyFill="1" applyBorder="1" applyAlignment="1">
      <alignment horizontal="center" vertical="center" wrapText="1"/>
    </xf>
    <xf numFmtId="0" fontId="101" fillId="14" borderId="16" xfId="0" applyFont="1" applyFill="1" applyBorder="1" applyAlignment="1">
      <alignment horizontal="center" vertical="center" wrapText="1"/>
    </xf>
    <xf numFmtId="0" fontId="94" fillId="12" borderId="11" xfId="0" applyFont="1" applyFill="1" applyBorder="1" applyAlignment="1">
      <alignment horizontal="center"/>
    </xf>
    <xf numFmtId="0" fontId="89" fillId="14" borderId="18" xfId="0" applyFont="1" applyFill="1" applyBorder="1" applyAlignment="1">
      <alignment horizontal="center" vertical="center"/>
    </xf>
    <xf numFmtId="0" fontId="89" fillId="14" borderId="44" xfId="0" applyFont="1" applyFill="1" applyBorder="1" applyAlignment="1">
      <alignment horizontal="center" vertical="center"/>
    </xf>
    <xf numFmtId="0" fontId="89" fillId="14" borderId="16" xfId="0" applyFont="1" applyFill="1" applyBorder="1" applyAlignment="1">
      <alignment horizontal="center" vertical="center"/>
    </xf>
    <xf numFmtId="0" fontId="94" fillId="14" borderId="18" xfId="0" applyFont="1" applyFill="1" applyBorder="1" applyAlignment="1">
      <alignment horizontal="center" vertical="center" wrapText="1"/>
    </xf>
    <xf numFmtId="0" fontId="94" fillId="14" borderId="44" xfId="0" applyFont="1" applyFill="1" applyBorder="1" applyAlignment="1">
      <alignment horizontal="center" vertical="center" wrapText="1"/>
    </xf>
    <xf numFmtId="0" fontId="94" fillId="14" borderId="16" xfId="0" applyFont="1" applyFill="1" applyBorder="1" applyAlignment="1">
      <alignment horizontal="center" vertical="center" wrapText="1"/>
    </xf>
    <xf numFmtId="0" fontId="94" fillId="12" borderId="13" xfId="0" applyFont="1" applyFill="1" applyBorder="1" applyAlignment="1">
      <alignment horizontal="center" vertical="center" wrapText="1"/>
    </xf>
    <xf numFmtId="0" fontId="94" fillId="12" borderId="14" xfId="0" applyFont="1" applyFill="1" applyBorder="1" applyAlignment="1">
      <alignment horizontal="center" vertical="center" wrapText="1"/>
    </xf>
    <xf numFmtId="0" fontId="94" fillId="12" borderId="17" xfId="0" applyFont="1" applyFill="1" applyBorder="1" applyAlignment="1">
      <alignment horizontal="center" vertical="center" wrapText="1"/>
    </xf>
    <xf numFmtId="0" fontId="94" fillId="18" borderId="18" xfId="0" applyFont="1" applyFill="1" applyBorder="1" applyAlignment="1">
      <alignment horizontal="center" vertical="center"/>
    </xf>
    <xf numFmtId="0" fontId="94" fillId="18" borderId="16" xfId="0" applyFont="1" applyFill="1" applyBorder="1" applyAlignment="1">
      <alignment horizontal="center" vertical="center"/>
    </xf>
    <xf numFmtId="0" fontId="89" fillId="18" borderId="18" xfId="0" applyFont="1" applyFill="1" applyBorder="1" applyAlignment="1">
      <alignment horizontal="center" vertical="center" wrapText="1"/>
    </xf>
    <xf numFmtId="0" fontId="89" fillId="18" borderId="16" xfId="0" applyFont="1" applyFill="1" applyBorder="1" applyAlignment="1">
      <alignment horizontal="center" vertical="center" wrapText="1"/>
    </xf>
    <xf numFmtId="0" fontId="101" fillId="14" borderId="45" xfId="0" applyFont="1" applyFill="1" applyBorder="1" applyAlignment="1">
      <alignment horizontal="center" vertical="center"/>
    </xf>
    <xf numFmtId="0" fontId="101" fillId="14" borderId="36" xfId="0" applyFont="1" applyFill="1" applyBorder="1" applyAlignment="1">
      <alignment horizontal="center" vertical="center"/>
    </xf>
    <xf numFmtId="0" fontId="101" fillId="14" borderId="46" xfId="0" applyFont="1" applyFill="1" applyBorder="1" applyAlignment="1">
      <alignment horizontal="center" vertical="center"/>
    </xf>
    <xf numFmtId="0" fontId="89" fillId="14" borderId="18" xfId="0" applyFont="1" applyFill="1" applyBorder="1" applyAlignment="1">
      <alignment horizontal="center" vertical="center" wrapText="1"/>
    </xf>
    <xf numFmtId="0" fontId="89" fillId="14" borderId="44" xfId="0" applyFont="1" applyFill="1" applyBorder="1" applyAlignment="1">
      <alignment horizontal="center" vertical="center" wrapText="1"/>
    </xf>
    <xf numFmtId="0" fontId="89" fillId="14" borderId="16" xfId="0" applyFont="1" applyFill="1" applyBorder="1" applyAlignment="1">
      <alignment horizontal="center" vertical="center" wrapText="1"/>
    </xf>
    <xf numFmtId="0" fontId="94" fillId="12" borderId="13" xfId="0" applyFont="1" applyFill="1" applyBorder="1" applyAlignment="1">
      <alignment horizontal="center" vertical="top" wrapText="1"/>
    </xf>
    <xf numFmtId="0" fontId="94" fillId="12" borderId="14" xfId="0" applyFont="1" applyFill="1" applyBorder="1" applyAlignment="1">
      <alignment horizontal="center" vertical="top" wrapText="1"/>
    </xf>
    <xf numFmtId="0" fontId="94" fillId="12" borderId="17" xfId="0" applyFont="1" applyFill="1" applyBorder="1" applyAlignment="1">
      <alignment horizontal="center" vertical="top" wrapText="1"/>
    </xf>
    <xf numFmtId="0" fontId="2" fillId="33" borderId="0" xfId="0" applyFont="1" applyFill="1" applyAlignment="1">
      <alignment horizontal="left" vertical="top"/>
    </xf>
    <xf numFmtId="0" fontId="101" fillId="14" borderId="13" xfId="0" applyFont="1" applyFill="1" applyBorder="1" applyAlignment="1">
      <alignment horizontal="center" vertical="center"/>
    </xf>
    <xf numFmtId="0" fontId="101" fillId="14" borderId="14" xfId="0" applyFont="1" applyFill="1" applyBorder="1" applyAlignment="1">
      <alignment horizontal="center" vertical="center"/>
    </xf>
    <xf numFmtId="0" fontId="101" fillId="14" borderId="17" xfId="0" applyFont="1" applyFill="1" applyBorder="1" applyAlignment="1">
      <alignment horizontal="center" vertical="center"/>
    </xf>
    <xf numFmtId="0" fontId="88" fillId="18" borderId="18" xfId="0" applyFont="1" applyFill="1" applyBorder="1" applyAlignment="1">
      <alignment horizontal="center" vertical="center" wrapText="1"/>
    </xf>
    <xf numFmtId="0" fontId="95" fillId="18" borderId="16" xfId="0" applyFont="1" applyFill="1" applyBorder="1" applyAlignment="1">
      <alignment horizontal="center" vertical="center" wrapText="1"/>
    </xf>
    <xf numFmtId="0" fontId="94" fillId="18" borderId="13" xfId="0" applyFont="1" applyFill="1" applyBorder="1" applyAlignment="1">
      <alignment horizontal="center"/>
    </xf>
    <xf numFmtId="0" fontId="94" fillId="18" borderId="14" xfId="0" applyFont="1" applyFill="1" applyBorder="1" applyAlignment="1">
      <alignment horizontal="center"/>
    </xf>
    <xf numFmtId="0" fontId="94" fillId="18" borderId="17" xfId="0" applyFont="1" applyFill="1" applyBorder="1" applyAlignment="1">
      <alignment horizontal="center"/>
    </xf>
    <xf numFmtId="0" fontId="94" fillId="14" borderId="13" xfId="0" applyFont="1" applyFill="1" applyBorder="1" applyAlignment="1">
      <alignment horizontal="center"/>
    </xf>
    <xf numFmtId="0" fontId="94" fillId="14" borderId="14" xfId="0" applyFont="1" applyFill="1" applyBorder="1" applyAlignment="1">
      <alignment horizontal="center"/>
    </xf>
    <xf numFmtId="0" fontId="94" fillId="14" borderId="17" xfId="0" applyFont="1" applyFill="1" applyBorder="1" applyAlignment="1">
      <alignment horizontal="center"/>
    </xf>
    <xf numFmtId="0" fontId="102" fillId="18" borderId="18" xfId="0" applyFont="1" applyFill="1" applyBorder="1" applyAlignment="1">
      <alignment horizontal="center" vertical="center" wrapText="1"/>
    </xf>
    <xf numFmtId="0" fontId="102" fillId="18" borderId="16" xfId="0" applyFont="1" applyFill="1" applyBorder="1" applyAlignment="1">
      <alignment horizontal="center" vertical="center" wrapText="1"/>
    </xf>
    <xf numFmtId="0" fontId="94" fillId="14" borderId="18" xfId="0" applyFont="1" applyFill="1" applyBorder="1" applyAlignment="1">
      <alignment horizontal="center" vertical="center"/>
    </xf>
    <xf numFmtId="0" fontId="94" fillId="14" borderId="44" xfId="0" applyFont="1" applyFill="1" applyBorder="1" applyAlignment="1">
      <alignment horizontal="center" vertical="center"/>
    </xf>
    <xf numFmtId="0" fontId="94" fillId="14" borderId="16" xfId="0" applyFont="1" applyFill="1" applyBorder="1" applyAlignment="1">
      <alignment horizontal="center" vertical="center"/>
    </xf>
    <xf numFmtId="0" fontId="94" fillId="12" borderId="13" xfId="0" applyFont="1" applyFill="1" applyBorder="1" applyAlignment="1">
      <alignment horizontal="center" vertical="center"/>
    </xf>
    <xf numFmtId="0" fontId="94" fillId="12" borderId="14" xfId="0" applyFont="1" applyFill="1" applyBorder="1" applyAlignment="1">
      <alignment horizontal="center" vertical="center"/>
    </xf>
    <xf numFmtId="0" fontId="94" fillId="12" borderId="17" xfId="0" applyFont="1" applyFill="1" applyBorder="1" applyAlignment="1">
      <alignment horizontal="center" vertical="center"/>
    </xf>
    <xf numFmtId="0" fontId="98" fillId="35" borderId="17" xfId="0" applyFont="1" applyFill="1" applyBorder="1" applyAlignment="1">
      <alignment horizontal="center" vertical="top" wrapText="1"/>
    </xf>
    <xf numFmtId="0" fontId="95" fillId="14" borderId="44" xfId="0" applyFont="1" applyFill="1" applyBorder="1" applyAlignment="1">
      <alignment horizontal="center" vertical="center" wrapText="1"/>
    </xf>
    <xf numFmtId="0" fontId="95" fillId="14" borderId="16" xfId="0" applyFont="1" applyFill="1" applyBorder="1" applyAlignment="1">
      <alignment horizontal="center" vertical="center" wrapText="1"/>
    </xf>
    <xf numFmtId="0" fontId="38" fillId="14" borderId="18" xfId="0" applyFont="1" applyFill="1" applyBorder="1" applyAlignment="1">
      <alignment horizontal="left" vertical="center" wrapText="1"/>
    </xf>
    <xf numFmtId="0" fontId="38" fillId="14" borderId="44" xfId="0" applyFont="1" applyFill="1" applyBorder="1" applyAlignment="1">
      <alignment horizontal="left" vertical="center" wrapText="1"/>
    </xf>
    <xf numFmtId="0" fontId="38" fillId="14" borderId="16" xfId="0" applyFont="1" applyFill="1" applyBorder="1" applyAlignment="1">
      <alignment horizontal="left" vertical="center" wrapText="1"/>
    </xf>
    <xf numFmtId="0" fontId="7" fillId="33" borderId="0" xfId="0" applyFont="1" applyFill="1" applyAlignment="1">
      <alignment horizontal="left"/>
    </xf>
    <xf numFmtId="0" fontId="3" fillId="33" borderId="0" xfId="0" applyFont="1" applyFill="1" applyAlignment="1">
      <alignment horizontal="left"/>
    </xf>
    <xf numFmtId="0" fontId="94" fillId="18" borderId="44" xfId="0" applyFont="1" applyFill="1" applyBorder="1" applyAlignment="1">
      <alignment horizontal="center" vertical="center"/>
    </xf>
    <xf numFmtId="0" fontId="94" fillId="12" borderId="18" xfId="0" applyFont="1" applyFill="1" applyBorder="1" applyAlignment="1">
      <alignment horizontal="center" vertical="center" wrapText="1"/>
    </xf>
    <xf numFmtId="0" fontId="94" fillId="12" borderId="44" xfId="0" applyFont="1" applyFill="1" applyBorder="1" applyAlignment="1">
      <alignment horizontal="center" vertical="center" wrapText="1"/>
    </xf>
    <xf numFmtId="0" fontId="94" fillId="12" borderId="16" xfId="0" applyFont="1" applyFill="1" applyBorder="1" applyAlignment="1">
      <alignment horizontal="center" vertical="center" wrapText="1"/>
    </xf>
    <xf numFmtId="0" fontId="101" fillId="14" borderId="14" xfId="0" applyFont="1" applyFill="1" applyBorder="1" applyAlignment="1">
      <alignment horizontal="center"/>
    </xf>
    <xf numFmtId="0" fontId="101" fillId="14" borderId="17" xfId="0" applyFont="1" applyFill="1" applyBorder="1" applyAlignment="1">
      <alignment horizontal="center"/>
    </xf>
    <xf numFmtId="0" fontId="88" fillId="18" borderId="16" xfId="0" applyFont="1" applyFill="1" applyBorder="1" applyAlignment="1">
      <alignment horizontal="center" vertical="center" wrapText="1"/>
    </xf>
    <xf numFmtId="0" fontId="94" fillId="18" borderId="11" xfId="0" applyFont="1" applyFill="1" applyBorder="1" applyAlignment="1">
      <alignment horizontal="center"/>
    </xf>
    <xf numFmtId="0" fontId="101" fillId="14" borderId="13" xfId="0" applyFont="1" applyFill="1" applyBorder="1" applyAlignment="1">
      <alignment horizontal="center"/>
    </xf>
    <xf numFmtId="0" fontId="95" fillId="0" borderId="13" xfId="0" applyFont="1" applyBorder="1" applyAlignment="1" applyProtection="1">
      <alignment horizontal="left" vertical="top" wrapText="1"/>
      <protection locked="0"/>
    </xf>
    <xf numFmtId="0" fontId="95" fillId="0" borderId="14" xfId="0" applyFont="1" applyBorder="1" applyAlignment="1" applyProtection="1">
      <alignment horizontal="left" vertical="top" wrapText="1"/>
      <protection locked="0"/>
    </xf>
    <xf numFmtId="0" fontId="95" fillId="0" borderId="17" xfId="0" applyFont="1" applyBorder="1" applyAlignment="1" applyProtection="1">
      <alignment horizontal="left" vertical="top" wrapText="1"/>
      <protection locked="0"/>
    </xf>
    <xf numFmtId="0" fontId="95" fillId="0" borderId="13" xfId="0" applyFont="1" applyBorder="1" applyAlignment="1" applyProtection="1">
      <alignment horizontal="left" vertical="center" wrapText="1"/>
      <protection locked="0"/>
    </xf>
    <xf numFmtId="0" fontId="95" fillId="0" borderId="14" xfId="0" applyFont="1" applyBorder="1" applyAlignment="1" applyProtection="1">
      <alignment horizontal="left" vertical="center" wrapText="1"/>
      <protection locked="0"/>
    </xf>
    <xf numFmtId="0" fontId="95" fillId="0" borderId="17" xfId="0" applyFont="1" applyBorder="1" applyAlignment="1" applyProtection="1">
      <alignment horizontal="left" vertical="center" wrapText="1"/>
      <protection locked="0"/>
    </xf>
    <xf numFmtId="0" fontId="2" fillId="33" borderId="0" xfId="0" applyFont="1" applyFill="1" applyAlignment="1">
      <alignment horizontal="left" vertical="justify" wrapText="1"/>
    </xf>
    <xf numFmtId="0" fontId="7" fillId="33" borderId="0" xfId="0" applyFont="1" applyFill="1" applyAlignment="1">
      <alignment horizontal="left" vertical="center" wrapText="1"/>
    </xf>
    <xf numFmtId="0" fontId="74" fillId="33" borderId="0" xfId="0" applyFont="1" applyFill="1" applyAlignment="1">
      <alignment horizontal="left"/>
    </xf>
    <xf numFmtId="0" fontId="103" fillId="33" borderId="0" xfId="0" applyFont="1" applyFill="1" applyAlignment="1">
      <alignment horizontal="center" vertical="justify" wrapText="1"/>
    </xf>
    <xf numFmtId="0" fontId="94" fillId="14" borderId="13" xfId="0" applyFont="1" applyFill="1" applyBorder="1" applyAlignment="1">
      <alignment horizontal="center" vertical="center"/>
    </xf>
    <xf numFmtId="0" fontId="94" fillId="14" borderId="14" xfId="0" applyFont="1" applyFill="1" applyBorder="1" applyAlignment="1">
      <alignment horizontal="center" vertical="center"/>
    </xf>
    <xf numFmtId="0" fontId="94" fillId="14" borderId="17" xfId="0" applyFont="1" applyFill="1" applyBorder="1" applyAlignment="1">
      <alignment horizontal="center" vertical="center"/>
    </xf>
    <xf numFmtId="0" fontId="94" fillId="14" borderId="13" xfId="0" applyFont="1" applyFill="1" applyBorder="1" applyAlignment="1">
      <alignment horizontal="center" vertical="center" wrapText="1"/>
    </xf>
    <xf numFmtId="0" fontId="94" fillId="14" borderId="14" xfId="0" applyFont="1" applyFill="1" applyBorder="1" applyAlignment="1">
      <alignment horizontal="center" vertical="center" wrapText="1"/>
    </xf>
    <xf numFmtId="0" fontId="94" fillId="14" borderId="45" xfId="0" applyFont="1" applyFill="1" applyBorder="1" applyAlignment="1">
      <alignment horizontal="center" vertical="center" wrapText="1"/>
    </xf>
    <xf numFmtId="0" fontId="94" fillId="14" borderId="36" xfId="0" applyFont="1" applyFill="1" applyBorder="1" applyAlignment="1">
      <alignment horizontal="center" vertical="center" wrapText="1"/>
    </xf>
    <xf numFmtId="0" fontId="94" fillId="14" borderId="46" xfId="0" applyFont="1" applyFill="1" applyBorder="1" applyAlignment="1">
      <alignment horizontal="center" vertical="center" wrapText="1"/>
    </xf>
    <xf numFmtId="0" fontId="94" fillId="14" borderId="12" xfId="0" applyFont="1" applyFill="1" applyBorder="1" applyAlignment="1">
      <alignment horizontal="center" vertical="center" wrapText="1"/>
    </xf>
    <xf numFmtId="0" fontId="94" fillId="14" borderId="43" xfId="0" applyFont="1" applyFill="1" applyBorder="1" applyAlignment="1">
      <alignment horizontal="center" vertical="center" wrapText="1"/>
    </xf>
    <xf numFmtId="0" fontId="94" fillId="14" borderId="47" xfId="0" applyFont="1" applyFill="1" applyBorder="1" applyAlignment="1">
      <alignment horizontal="center" vertical="center" wrapText="1"/>
    </xf>
    <xf numFmtId="0" fontId="94" fillId="14" borderId="11" xfId="0" applyFont="1" applyFill="1"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Currency" xfId="50"/>
    <cellStyle name="Currency [0]" xfId="51"/>
    <cellStyle name="Neutral" xfId="52"/>
    <cellStyle name="Notas" xfId="53"/>
    <cellStyle name="Percent" xfId="54"/>
    <cellStyle name="Porcentaje 2"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66675</xdr:rowOff>
    </xdr:from>
    <xdr:to>
      <xdr:col>0</xdr:col>
      <xdr:colOff>1304925</xdr:colOff>
      <xdr:row>4</xdr:row>
      <xdr:rowOff>38100</xdr:rowOff>
    </xdr:to>
    <xdr:pic>
      <xdr:nvPicPr>
        <xdr:cNvPr id="1" name="1 Imagen" descr="LOGO DGSC al 28-07-2010.jpg"/>
        <xdr:cNvPicPr preferRelativeResize="1">
          <a:picLocks noChangeAspect="1"/>
        </xdr:cNvPicPr>
      </xdr:nvPicPr>
      <xdr:blipFill>
        <a:blip r:embed="rId1"/>
        <a:stretch>
          <a:fillRect/>
        </a:stretch>
      </xdr:blipFill>
      <xdr:spPr>
        <a:xfrm>
          <a:off x="0" y="66675"/>
          <a:ext cx="1304925" cy="1066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28575</xdr:rowOff>
    </xdr:from>
    <xdr:to>
      <xdr:col>1</xdr:col>
      <xdr:colOff>561975</xdr:colOff>
      <xdr:row>3</xdr:row>
      <xdr:rowOff>276225</xdr:rowOff>
    </xdr:to>
    <xdr:pic>
      <xdr:nvPicPr>
        <xdr:cNvPr id="1" name="1 Imagen" descr="LOGO DGSC al 28-07-2010.jpg"/>
        <xdr:cNvPicPr preferRelativeResize="1">
          <a:picLocks noChangeAspect="1"/>
        </xdr:cNvPicPr>
      </xdr:nvPicPr>
      <xdr:blipFill>
        <a:blip r:embed="rId1"/>
        <a:stretch>
          <a:fillRect/>
        </a:stretch>
      </xdr:blipFill>
      <xdr:spPr>
        <a:xfrm>
          <a:off x="142875" y="28575"/>
          <a:ext cx="1181100" cy="952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47625</xdr:rowOff>
    </xdr:from>
    <xdr:to>
      <xdr:col>0</xdr:col>
      <xdr:colOff>1314450</xdr:colOff>
      <xdr:row>2</xdr:row>
      <xdr:rowOff>523875</xdr:rowOff>
    </xdr:to>
    <xdr:pic>
      <xdr:nvPicPr>
        <xdr:cNvPr id="1" name="1 Imagen" descr="LOGO DGSC al 28-07-2010.jpg"/>
        <xdr:cNvPicPr preferRelativeResize="1">
          <a:picLocks noChangeAspect="1"/>
        </xdr:cNvPicPr>
      </xdr:nvPicPr>
      <xdr:blipFill>
        <a:blip r:embed="rId1"/>
        <a:stretch>
          <a:fillRect/>
        </a:stretch>
      </xdr:blipFill>
      <xdr:spPr>
        <a:xfrm>
          <a:off x="76200" y="47625"/>
          <a:ext cx="1238250" cy="1009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409575</xdr:colOff>
      <xdr:row>0</xdr:row>
      <xdr:rowOff>9525</xdr:rowOff>
    </xdr:from>
    <xdr:to>
      <xdr:col>1</xdr:col>
      <xdr:colOff>200025</xdr:colOff>
      <xdr:row>2</xdr:row>
      <xdr:rowOff>485775</xdr:rowOff>
    </xdr:to>
    <xdr:pic>
      <xdr:nvPicPr>
        <xdr:cNvPr id="1" name="1 Imagen" descr="LOGO DGSC al 28-07-2010.jpg"/>
        <xdr:cNvPicPr preferRelativeResize="1">
          <a:picLocks noChangeAspect="1"/>
        </xdr:cNvPicPr>
      </xdr:nvPicPr>
      <xdr:blipFill>
        <a:blip r:embed="rId1"/>
        <a:stretch>
          <a:fillRect/>
        </a:stretch>
      </xdr:blipFill>
      <xdr:spPr>
        <a:xfrm>
          <a:off x="409575" y="9525"/>
          <a:ext cx="1238250" cy="1009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285750</xdr:colOff>
      <xdr:row>0</xdr:row>
      <xdr:rowOff>161925</xdr:rowOff>
    </xdr:from>
    <xdr:to>
      <xdr:col>1</xdr:col>
      <xdr:colOff>981075</xdr:colOff>
      <xdr:row>3</xdr:row>
      <xdr:rowOff>142875</xdr:rowOff>
    </xdr:to>
    <xdr:pic>
      <xdr:nvPicPr>
        <xdr:cNvPr id="1" name="1 Imagen" descr="LOGO DGSC al 28-07-2010.jpg"/>
        <xdr:cNvPicPr preferRelativeResize="1">
          <a:picLocks noChangeAspect="1"/>
        </xdr:cNvPicPr>
      </xdr:nvPicPr>
      <xdr:blipFill>
        <a:blip r:embed="rId1"/>
        <a:stretch>
          <a:fillRect/>
        </a:stretch>
      </xdr:blipFill>
      <xdr:spPr>
        <a:xfrm>
          <a:off x="542925" y="161925"/>
          <a:ext cx="695325"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U274"/>
  <sheetViews>
    <sheetView tabSelected="1" zoomScale="90" zoomScaleNormal="90" zoomScalePageLayoutView="0" workbookViewId="0" topLeftCell="A31">
      <selection activeCell="G4" sqref="G4"/>
    </sheetView>
  </sheetViews>
  <sheetFormatPr defaultColWidth="12.7109375" defaultRowHeight="15"/>
  <cols>
    <col min="1" max="1" width="20.00390625" style="17" customWidth="1"/>
    <col min="2" max="2" width="29.28125" style="17" customWidth="1"/>
    <col min="3" max="3" width="29.8515625" style="17" customWidth="1"/>
    <col min="4" max="4" width="20.7109375" style="17" customWidth="1"/>
    <col min="5" max="5" width="22.8515625" style="17" customWidth="1"/>
    <col min="6" max="6" width="24.140625" style="17" customWidth="1"/>
    <col min="7" max="7" width="22.28125" style="17" customWidth="1"/>
    <col min="8" max="8" width="18.8515625" style="17" customWidth="1"/>
    <col min="9" max="9" width="23.57421875" style="17" customWidth="1"/>
    <col min="10" max="10" width="21.00390625" style="17" customWidth="1"/>
    <col min="11" max="11" width="19.00390625" style="17" customWidth="1"/>
    <col min="12" max="12" width="14.00390625" style="17" hidden="1" customWidth="1"/>
    <col min="13" max="13" width="35.140625" style="17" customWidth="1"/>
    <col min="14" max="14" width="2.8515625" style="17" hidden="1" customWidth="1"/>
    <col min="15" max="15" width="23.57421875" style="17" customWidth="1"/>
    <col min="16" max="17" width="12.7109375" style="17" customWidth="1"/>
    <col min="18" max="18" width="17.8515625" style="17" customWidth="1"/>
    <col min="19" max="20" width="12.7109375" style="17" customWidth="1"/>
    <col min="21" max="21" width="23.00390625" style="17" customWidth="1"/>
    <col min="22" max="16384" width="12.7109375" style="17" customWidth="1"/>
  </cols>
  <sheetData>
    <row r="1" spans="2:15" ht="26.25">
      <c r="B1" s="177" t="s">
        <v>0</v>
      </c>
      <c r="C1" s="177"/>
      <c r="D1" s="177"/>
      <c r="E1" s="177"/>
      <c r="F1" s="177"/>
      <c r="G1" s="177"/>
      <c r="H1" s="177"/>
      <c r="I1" s="177"/>
      <c r="J1" s="177"/>
      <c r="K1" s="177"/>
      <c r="L1" s="177"/>
      <c r="M1" s="177"/>
      <c r="N1" s="177"/>
      <c r="O1" s="177"/>
    </row>
    <row r="2" spans="2:15" ht="18">
      <c r="B2" s="186" t="s">
        <v>187</v>
      </c>
      <c r="C2" s="186"/>
      <c r="D2" s="186"/>
      <c r="E2" s="186"/>
      <c r="F2" s="186"/>
      <c r="G2" s="186"/>
      <c r="H2" s="186"/>
      <c r="I2" s="186"/>
      <c r="J2" s="186"/>
      <c r="K2" s="186"/>
      <c r="L2" s="186"/>
      <c r="M2" s="186"/>
      <c r="N2" s="186"/>
      <c r="O2" s="186"/>
    </row>
    <row r="3" spans="2:15" ht="18.75" thickBot="1">
      <c r="B3" s="11"/>
      <c r="C3" s="11"/>
      <c r="D3" s="11"/>
      <c r="E3" s="11"/>
      <c r="F3" s="11"/>
      <c r="G3" s="11"/>
      <c r="H3" s="11"/>
      <c r="I3" s="11"/>
      <c r="J3" s="11"/>
      <c r="K3" s="11"/>
      <c r="L3" s="11"/>
      <c r="M3" s="11"/>
      <c r="N3" s="11"/>
      <c r="O3" s="11"/>
    </row>
    <row r="4" spans="2:10" ht="23.25" customHeight="1" thickBot="1">
      <c r="B4" s="199" t="s">
        <v>1</v>
      </c>
      <c r="C4" s="190" t="s">
        <v>45</v>
      </c>
      <c r="D4" s="191"/>
      <c r="E4" s="192"/>
      <c r="F4" s="15" t="s">
        <v>3</v>
      </c>
      <c r="G4" s="51" t="s">
        <v>230</v>
      </c>
      <c r="I4" s="16" t="s">
        <v>5</v>
      </c>
      <c r="J4" s="51">
        <v>2020</v>
      </c>
    </row>
    <row r="5" spans="2:18" ht="23.25" customHeight="1" thickBot="1">
      <c r="B5" s="199"/>
      <c r="C5" s="193"/>
      <c r="D5" s="194"/>
      <c r="E5" s="195"/>
      <c r="F5" s="18"/>
      <c r="G5" s="18"/>
      <c r="H5" s="18"/>
      <c r="I5" s="18"/>
      <c r="J5" s="19"/>
      <c r="O5" s="20"/>
      <c r="Q5" s="21"/>
      <c r="R5" s="21"/>
    </row>
    <row r="6" spans="2:18" ht="16.5" customHeight="1" thickBot="1">
      <c r="B6" s="8"/>
      <c r="C6" s="207"/>
      <c r="D6" s="207"/>
      <c r="E6" s="207"/>
      <c r="F6" s="18"/>
      <c r="G6" s="18"/>
      <c r="H6" s="18"/>
      <c r="I6" s="18"/>
      <c r="J6" s="22"/>
      <c r="O6" s="20"/>
      <c r="Q6" s="21"/>
      <c r="R6" s="21"/>
    </row>
    <row r="7" spans="2:15" ht="44.25" customHeight="1" thickBot="1">
      <c r="B7" s="9" t="s">
        <v>91</v>
      </c>
      <c r="C7" s="187" t="s">
        <v>208</v>
      </c>
      <c r="D7" s="188"/>
      <c r="E7" s="189"/>
      <c r="F7" s="18"/>
      <c r="G7" s="200" t="s">
        <v>6</v>
      </c>
      <c r="H7" s="201" t="s">
        <v>210</v>
      </c>
      <c r="I7" s="202"/>
      <c r="J7" s="203"/>
      <c r="O7" s="20"/>
    </row>
    <row r="8" spans="6:15" ht="15.75">
      <c r="F8" s="23"/>
      <c r="G8" s="200"/>
      <c r="H8" s="204"/>
      <c r="I8" s="205"/>
      <c r="J8" s="206"/>
      <c r="O8" s="24"/>
    </row>
    <row r="9" spans="6:10" ht="30" customHeight="1" thickBot="1">
      <c r="F9" s="23"/>
      <c r="G9" s="200"/>
      <c r="H9" s="208" t="s">
        <v>207</v>
      </c>
      <c r="I9" s="209"/>
      <c r="J9" s="210"/>
    </row>
    <row r="10" spans="2:11" ht="53.25" customHeight="1" thickBot="1">
      <c r="B10" s="217" t="s">
        <v>101</v>
      </c>
      <c r="C10" s="218"/>
      <c r="D10" s="25">
        <v>107</v>
      </c>
      <c r="F10" s="23"/>
      <c r="G10" s="26"/>
      <c r="H10" s="211"/>
      <c r="I10" s="212"/>
      <c r="J10" s="213"/>
      <c r="K10" s="27"/>
    </row>
    <row r="11" spans="2:11" ht="25.5" customHeight="1">
      <c r="B11" s="28" t="s">
        <v>10</v>
      </c>
      <c r="C11" s="28"/>
      <c r="D11" s="29">
        <f>'2. Fortalecimiento Direct'!S78+'3. Capacitación Autorizada DGS'!R58</f>
        <v>72</v>
      </c>
      <c r="E11" s="30"/>
      <c r="F11" s="31"/>
      <c r="G11" s="32"/>
      <c r="H11" s="32"/>
      <c r="I11" s="32"/>
      <c r="J11" s="32"/>
      <c r="K11" s="27"/>
    </row>
    <row r="12" spans="2:11" ht="31.5">
      <c r="B12" s="33" t="s">
        <v>11</v>
      </c>
      <c r="C12" s="34"/>
      <c r="D12" s="29">
        <f>+'2. Fortalecimiento Direct'!L78+'3. Capacitación Autorizada DGS'!K58</f>
        <v>40</v>
      </c>
      <c r="E12" s="35"/>
      <c r="F12" s="26"/>
      <c r="G12" s="36"/>
      <c r="H12" s="32"/>
      <c r="I12" s="32"/>
      <c r="J12" s="32"/>
      <c r="K12" s="27"/>
    </row>
    <row r="13" spans="2:11" ht="16.5" customHeight="1">
      <c r="B13" s="37" t="s">
        <v>12</v>
      </c>
      <c r="C13" s="38"/>
      <c r="D13" s="39">
        <f>+D12/D11</f>
        <v>0.5555555555555556</v>
      </c>
      <c r="E13" s="40"/>
      <c r="F13" s="41"/>
      <c r="G13" s="32"/>
      <c r="H13" s="32"/>
      <c r="I13" s="32"/>
      <c r="J13" s="32"/>
      <c r="K13" s="27"/>
    </row>
    <row r="14" spans="2:11" ht="18" customHeight="1" thickBot="1">
      <c r="B14" s="233" t="s">
        <v>14</v>
      </c>
      <c r="C14" s="234"/>
      <c r="D14" s="42">
        <f>+D11/D10</f>
        <v>0.6728971962616822</v>
      </c>
      <c r="E14" s="40"/>
      <c r="F14" s="41"/>
      <c r="G14" s="32"/>
      <c r="H14" s="32"/>
      <c r="I14" s="32"/>
      <c r="J14" s="32"/>
      <c r="K14" s="27"/>
    </row>
    <row r="15" spans="2:16" ht="33.75" customHeight="1" thickBot="1">
      <c r="B15" s="235" t="s">
        <v>100</v>
      </c>
      <c r="C15" s="236"/>
      <c r="D15" s="25"/>
      <c r="E15" s="31"/>
      <c r="F15" s="31"/>
      <c r="G15" s="32"/>
      <c r="H15" s="32"/>
      <c r="I15" s="32"/>
      <c r="J15" s="32"/>
      <c r="K15" s="27"/>
      <c r="M15" s="146"/>
      <c r="N15" s="146"/>
      <c r="O15" s="146"/>
      <c r="P15" s="146"/>
    </row>
    <row r="16" spans="2:16" ht="45" customHeight="1" thickBot="1">
      <c r="B16" s="235" t="s">
        <v>205</v>
      </c>
      <c r="C16" s="236"/>
      <c r="D16" s="25">
        <f>'3. Capacitación Autorizada DGS'!AC58</f>
        <v>0</v>
      </c>
      <c r="E16" s="31"/>
      <c r="F16" s="31"/>
      <c r="G16" s="32"/>
      <c r="H16" s="32"/>
      <c r="I16" s="32"/>
      <c r="J16" s="32"/>
      <c r="K16" s="27"/>
      <c r="M16" s="146"/>
      <c r="N16" s="146"/>
      <c r="O16" s="146"/>
      <c r="P16" s="146"/>
    </row>
    <row r="17" spans="4:16" ht="18" customHeight="1">
      <c r="D17" s="31"/>
      <c r="E17" s="31"/>
      <c r="F17" s="31"/>
      <c r="G17" s="32"/>
      <c r="H17" s="32"/>
      <c r="I17" s="32"/>
      <c r="J17" s="32"/>
      <c r="K17" s="27"/>
      <c r="L17" s="143"/>
      <c r="M17" s="148"/>
      <c r="N17" s="148"/>
      <c r="O17" s="147"/>
      <c r="P17" s="146"/>
    </row>
    <row r="18" spans="4:16" ht="18" customHeight="1" thickBot="1">
      <c r="D18" s="31"/>
      <c r="E18" s="31"/>
      <c r="F18" s="31"/>
      <c r="G18" s="32"/>
      <c r="H18" s="32"/>
      <c r="I18" s="32"/>
      <c r="J18" s="32"/>
      <c r="K18" s="27"/>
      <c r="L18" s="143"/>
      <c r="M18" s="148"/>
      <c r="N18" s="148"/>
      <c r="O18" s="147"/>
      <c r="P18" s="146"/>
    </row>
    <row r="19" spans="2:16" ht="18" customHeight="1" thickBot="1">
      <c r="B19" s="196" t="s">
        <v>141</v>
      </c>
      <c r="C19" s="197"/>
      <c r="D19" s="197"/>
      <c r="E19" s="198"/>
      <c r="F19" s="31"/>
      <c r="G19" s="214" t="s">
        <v>145</v>
      </c>
      <c r="H19" s="215"/>
      <c r="I19" s="216"/>
      <c r="J19" s="32"/>
      <c r="K19" s="27"/>
      <c r="L19" s="143"/>
      <c r="M19" s="148"/>
      <c r="N19" s="148"/>
      <c r="O19" s="147"/>
      <c r="P19" s="146"/>
    </row>
    <row r="20" spans="2:16" ht="18" customHeight="1">
      <c r="B20" s="240" t="s">
        <v>7</v>
      </c>
      <c r="C20" s="240"/>
      <c r="D20" s="240"/>
      <c r="E20" s="52">
        <f>+'3. Capacitación Autorizada DGS'!S58</f>
        <v>6</v>
      </c>
      <c r="F20" s="31"/>
      <c r="G20" s="178" t="s">
        <v>106</v>
      </c>
      <c r="H20" s="179"/>
      <c r="I20" s="52">
        <f>+'2. Fortalecimiento Direct'!T78</f>
        <v>14</v>
      </c>
      <c r="J20" s="32"/>
      <c r="K20" s="27"/>
      <c r="L20" s="143"/>
      <c r="M20" s="148"/>
      <c r="N20" s="148"/>
      <c r="O20" s="147"/>
      <c r="P20" s="146"/>
    </row>
    <row r="21" spans="2:16" ht="18" customHeight="1">
      <c r="B21" s="220" t="s">
        <v>8</v>
      </c>
      <c r="C21" s="220"/>
      <c r="D21" s="220"/>
      <c r="E21" s="52">
        <f>+'3. Capacitación Autorizada DGS'!T58</f>
        <v>0</v>
      </c>
      <c r="F21" s="31"/>
      <c r="G21" s="180" t="s">
        <v>107</v>
      </c>
      <c r="H21" s="181"/>
      <c r="I21" s="52">
        <f>+'2. Fortalecimiento Direct'!U78</f>
        <v>0</v>
      </c>
      <c r="J21" s="32"/>
      <c r="K21" s="27"/>
      <c r="L21" s="143"/>
      <c r="M21" s="148"/>
      <c r="N21" s="148"/>
      <c r="O21" s="147"/>
      <c r="P21" s="146"/>
    </row>
    <row r="22" spans="2:16" ht="18" customHeight="1">
      <c r="B22" s="182" t="s">
        <v>9</v>
      </c>
      <c r="C22" s="183"/>
      <c r="D22" s="238"/>
      <c r="E22" s="52">
        <f>+'3. Capacitación Autorizada DGS'!U58</f>
        <v>4</v>
      </c>
      <c r="F22" s="31"/>
      <c r="G22" s="182" t="s">
        <v>108</v>
      </c>
      <c r="H22" s="183"/>
      <c r="I22" s="52">
        <f>+'2. Fortalecimiento Direct'!V78</f>
        <v>0</v>
      </c>
      <c r="J22" s="32"/>
      <c r="K22" s="27"/>
      <c r="L22" s="143"/>
      <c r="M22" s="148"/>
      <c r="N22" s="148"/>
      <c r="O22" s="147"/>
      <c r="P22" s="146"/>
    </row>
    <row r="23" spans="2:16" ht="18" customHeight="1">
      <c r="B23" s="180" t="s">
        <v>125</v>
      </c>
      <c r="C23" s="237"/>
      <c r="D23" s="181"/>
      <c r="E23" s="52">
        <f>+'3. Capacitación Autorizada DGS'!V58</f>
        <v>48</v>
      </c>
      <c r="F23" s="31"/>
      <c r="G23" s="184" t="s">
        <v>146</v>
      </c>
      <c r="H23" s="185"/>
      <c r="I23" s="52">
        <f>+'2. Fortalecimiento Direct'!W78</f>
        <v>0</v>
      </c>
      <c r="J23" s="32"/>
      <c r="K23" s="27"/>
      <c r="L23" s="143"/>
      <c r="M23" s="148"/>
      <c r="N23" s="148"/>
      <c r="O23" s="147"/>
      <c r="P23" s="146"/>
    </row>
    <row r="24" spans="2:16" ht="18" customHeight="1">
      <c r="B24" s="180" t="s">
        <v>13</v>
      </c>
      <c r="C24" s="237"/>
      <c r="D24" s="181"/>
      <c r="E24" s="52">
        <f>+'3. Capacitación Autorizada DGS'!W58</f>
        <v>0</v>
      </c>
      <c r="F24" s="31"/>
      <c r="G24" s="180" t="s">
        <v>147</v>
      </c>
      <c r="H24" s="181"/>
      <c r="I24" s="52">
        <f>+'2. Fortalecimiento Direct'!X78</f>
        <v>0</v>
      </c>
      <c r="J24" s="32"/>
      <c r="K24" s="27"/>
      <c r="L24" s="143"/>
      <c r="M24" s="148"/>
      <c r="N24" s="148"/>
      <c r="O24" s="147"/>
      <c r="P24" s="146"/>
    </row>
    <row r="25" spans="2:16" ht="18" customHeight="1">
      <c r="B25" s="180" t="s">
        <v>126</v>
      </c>
      <c r="C25" s="237"/>
      <c r="D25" s="181"/>
      <c r="E25" s="52">
        <f>+'3. Capacitación Autorizada DGS'!X58</f>
        <v>0</v>
      </c>
      <c r="F25" s="31"/>
      <c r="G25" s="32"/>
      <c r="H25" s="32"/>
      <c r="I25" s="32"/>
      <c r="J25" s="32"/>
      <c r="K25" s="27"/>
      <c r="L25" s="143"/>
      <c r="M25" s="148"/>
      <c r="N25" s="148"/>
      <c r="O25" s="147"/>
      <c r="P25" s="146"/>
    </row>
    <row r="26" spans="2:16" ht="18" customHeight="1">
      <c r="B26" s="184" t="s">
        <v>127</v>
      </c>
      <c r="C26" s="185"/>
      <c r="D26" s="239"/>
      <c r="E26" s="52">
        <f>+'3. Capacitación Autorizada DGS'!Y58</f>
        <v>0</v>
      </c>
      <c r="F26" s="31"/>
      <c r="G26" s="32"/>
      <c r="H26" s="32"/>
      <c r="I26" s="32"/>
      <c r="J26" s="32"/>
      <c r="K26" s="27"/>
      <c r="L26" s="143"/>
      <c r="M26" s="148"/>
      <c r="N26" s="148"/>
      <c r="O26" s="147"/>
      <c r="P26" s="146"/>
    </row>
    <row r="27" spans="2:16" ht="18" customHeight="1">
      <c r="B27" s="220" t="s">
        <v>128</v>
      </c>
      <c r="C27" s="220"/>
      <c r="D27" s="220"/>
      <c r="E27" s="53">
        <f>'3. Capacitación Autorizada DGS'!AB58</f>
        <v>0</v>
      </c>
      <c r="F27" s="31"/>
      <c r="G27" s="32"/>
      <c r="H27" s="32"/>
      <c r="I27" s="32"/>
      <c r="J27" s="32"/>
      <c r="K27" s="27"/>
      <c r="L27" s="143"/>
      <c r="M27" s="148"/>
      <c r="N27" s="148"/>
      <c r="O27" s="147"/>
      <c r="P27" s="146"/>
    </row>
    <row r="28" spans="4:16" ht="18" customHeight="1">
      <c r="D28" s="31"/>
      <c r="E28" s="31"/>
      <c r="F28" s="31"/>
      <c r="G28" s="32"/>
      <c r="H28" s="32"/>
      <c r="I28" s="32"/>
      <c r="J28" s="32"/>
      <c r="K28" s="27"/>
      <c r="L28" s="143"/>
      <c r="M28" s="148"/>
      <c r="N28" s="148"/>
      <c r="O28" s="147"/>
      <c r="P28" s="146"/>
    </row>
    <row r="29" spans="4:15" ht="16.5" thickBot="1">
      <c r="D29" s="31"/>
      <c r="E29" s="31"/>
      <c r="F29" s="31"/>
      <c r="G29" s="32"/>
      <c r="H29" s="32"/>
      <c r="I29" s="32"/>
      <c r="J29" s="32"/>
      <c r="K29" s="27"/>
      <c r="L29" s="43"/>
      <c r="M29" s="43"/>
      <c r="N29" s="43"/>
      <c r="O29" s="44"/>
    </row>
    <row r="30" spans="1:15" ht="31.5" customHeight="1">
      <c r="A30" s="230" t="s">
        <v>148</v>
      </c>
      <c r="B30" s="231"/>
      <c r="C30" s="231"/>
      <c r="D30" s="231"/>
      <c r="E30" s="231"/>
      <c r="F30" s="231"/>
      <c r="G30" s="231"/>
      <c r="H30" s="231"/>
      <c r="I30" s="231"/>
      <c r="J30" s="232"/>
      <c r="K30" s="27"/>
      <c r="L30" s="43"/>
      <c r="M30" s="43"/>
      <c r="N30" s="43"/>
      <c r="O30" s="44"/>
    </row>
    <row r="31" spans="1:15" ht="36.75" customHeight="1">
      <c r="A31" s="226" t="s">
        <v>15</v>
      </c>
      <c r="B31" s="221" t="s">
        <v>185</v>
      </c>
      <c r="C31" s="221"/>
      <c r="D31" s="221"/>
      <c r="E31" s="222" t="s">
        <v>186</v>
      </c>
      <c r="F31" s="222"/>
      <c r="G31" s="222"/>
      <c r="H31" s="222"/>
      <c r="I31" s="222"/>
      <c r="J31" s="223"/>
      <c r="M31" s="43"/>
      <c r="N31" s="43"/>
      <c r="O31" s="44"/>
    </row>
    <row r="32" spans="1:15" ht="25.5" customHeight="1">
      <c r="A32" s="226"/>
      <c r="B32" s="57" t="s">
        <v>16</v>
      </c>
      <c r="C32" s="57" t="s">
        <v>17</v>
      </c>
      <c r="D32" s="58" t="s">
        <v>18</v>
      </c>
      <c r="E32" s="54" t="s">
        <v>20</v>
      </c>
      <c r="F32" s="55" t="s">
        <v>18</v>
      </c>
      <c r="G32" s="224" t="s">
        <v>21</v>
      </c>
      <c r="H32" s="224"/>
      <c r="I32" s="224"/>
      <c r="J32" s="225"/>
      <c r="M32" s="43"/>
      <c r="N32" s="43"/>
      <c r="O32" s="44"/>
    </row>
    <row r="33" spans="1:15" ht="78" customHeight="1">
      <c r="A33" s="226"/>
      <c r="B33" s="145" t="s">
        <v>22</v>
      </c>
      <c r="C33" s="145" t="s">
        <v>23</v>
      </c>
      <c r="D33" s="56"/>
      <c r="E33" s="145">
        <v>0</v>
      </c>
      <c r="F33" s="56"/>
      <c r="G33" s="224"/>
      <c r="H33" s="224"/>
      <c r="I33" s="224"/>
      <c r="J33" s="225"/>
      <c r="M33" s="43"/>
      <c r="N33" s="43"/>
      <c r="O33" s="44"/>
    </row>
    <row r="34" spans="1:15" ht="87.75" customHeight="1">
      <c r="A34" s="153" t="s">
        <v>4</v>
      </c>
      <c r="B34" s="154">
        <v>3057300.089</v>
      </c>
      <c r="C34" s="154">
        <v>1E-08</v>
      </c>
      <c r="D34" s="155">
        <f>+C34/B34</f>
        <v>3.2708598138532287E-15</v>
      </c>
      <c r="E34" s="156">
        <v>0</v>
      </c>
      <c r="F34" s="155">
        <f>+E34/C34</f>
        <v>0</v>
      </c>
      <c r="G34" s="227" t="s">
        <v>209</v>
      </c>
      <c r="H34" s="228"/>
      <c r="I34" s="228"/>
      <c r="J34" s="229"/>
      <c r="O34" s="44"/>
    </row>
    <row r="35" spans="1:14" ht="85.5" customHeight="1">
      <c r="A35" s="153" t="s">
        <v>24</v>
      </c>
      <c r="B35" s="154">
        <v>3057300.09</v>
      </c>
      <c r="C35" s="154">
        <v>1E-08</v>
      </c>
      <c r="D35" s="155">
        <f>+C35/B35</f>
        <v>3.2708598127833767E-15</v>
      </c>
      <c r="E35" s="157"/>
      <c r="F35" s="155">
        <f>+E35/C35</f>
        <v>0</v>
      </c>
      <c r="G35" s="227" t="s">
        <v>209</v>
      </c>
      <c r="H35" s="228"/>
      <c r="I35" s="228"/>
      <c r="J35" s="229"/>
      <c r="M35" s="50"/>
      <c r="N35" s="50"/>
    </row>
    <row r="36" spans="1:10" ht="28.5" customHeight="1">
      <c r="A36" s="153" t="s">
        <v>25</v>
      </c>
      <c r="B36" s="154"/>
      <c r="C36" s="154"/>
      <c r="D36" s="155" t="e">
        <f>+C36/B36</f>
        <v>#DIV/0!</v>
      </c>
      <c r="E36" s="156"/>
      <c r="F36" s="155" t="e">
        <f>+E36/C36</f>
        <v>#DIV/0!</v>
      </c>
      <c r="G36" s="227"/>
      <c r="H36" s="228"/>
      <c r="I36" s="228"/>
      <c r="J36" s="229"/>
    </row>
    <row r="37" spans="1:10" ht="24.75" customHeight="1" thickBot="1">
      <c r="A37" s="158" t="s">
        <v>26</v>
      </c>
      <c r="B37" s="159"/>
      <c r="C37" s="159"/>
      <c r="D37" s="160" t="e">
        <f>+C37/B37</f>
        <v>#DIV/0!</v>
      </c>
      <c r="E37" s="161"/>
      <c r="F37" s="160" t="e">
        <f>+E37/C37</f>
        <v>#DIV/0!</v>
      </c>
      <c r="G37" s="227"/>
      <c r="H37" s="228"/>
      <c r="I37" s="228"/>
      <c r="J37" s="229"/>
    </row>
    <row r="38" ht="120" customHeight="1">
      <c r="A38" s="17" t="s">
        <v>229</v>
      </c>
    </row>
    <row r="39" s="45" customFormat="1" ht="27.75" customHeight="1"/>
    <row r="40" s="45" customFormat="1" ht="31.5" customHeight="1"/>
    <row r="41" s="45" customFormat="1" ht="27.75" customHeight="1"/>
    <row r="42" s="45" customFormat="1" ht="23.25" customHeight="1"/>
    <row r="43" spans="1:6" s="45" customFormat="1" ht="33.75" customHeight="1">
      <c r="A43" s="219"/>
      <c r="B43" s="219"/>
      <c r="C43" s="219"/>
      <c r="D43" s="219"/>
      <c r="E43" s="219"/>
      <c r="F43" s="219"/>
    </row>
    <row r="44" spans="5:6" s="45" customFormat="1" ht="15.75" customHeight="1">
      <c r="E44" s="46"/>
      <c r="F44" s="46"/>
    </row>
    <row r="45" s="45" customFormat="1" ht="15"/>
    <row r="46" s="45" customFormat="1" ht="15"/>
    <row r="47" s="45" customFormat="1" ht="15"/>
    <row r="48" s="45" customFormat="1" ht="15"/>
    <row r="49" s="45" customFormat="1" ht="13.5" customHeight="1"/>
    <row r="50" s="45" customFormat="1" ht="15.75">
      <c r="U50" s="4" t="s">
        <v>27</v>
      </c>
    </row>
    <row r="51" s="45" customFormat="1" ht="15">
      <c r="U51" s="139"/>
    </row>
    <row r="52" s="45" customFormat="1" ht="57">
      <c r="U52" s="140" t="s">
        <v>28</v>
      </c>
    </row>
    <row r="53" s="45" customFormat="1" ht="57">
      <c r="U53" s="140" t="s">
        <v>143</v>
      </c>
    </row>
    <row r="54" s="45" customFormat="1" ht="57">
      <c r="U54" s="140" t="s">
        <v>29</v>
      </c>
    </row>
    <row r="55" s="45" customFormat="1" ht="28.5">
      <c r="U55" s="140" t="s">
        <v>30</v>
      </c>
    </row>
    <row r="56" s="45" customFormat="1" ht="28.5">
      <c r="U56" s="140" t="s">
        <v>31</v>
      </c>
    </row>
    <row r="57" s="45" customFormat="1" ht="28.5">
      <c r="U57" s="140" t="s">
        <v>32</v>
      </c>
    </row>
    <row r="58" s="45" customFormat="1" ht="42.75">
      <c r="U58" s="140" t="s">
        <v>33</v>
      </c>
    </row>
    <row r="59" s="45" customFormat="1" ht="57">
      <c r="U59" s="140" t="s">
        <v>34</v>
      </c>
    </row>
    <row r="60" s="45" customFormat="1" ht="28.5">
      <c r="U60" s="140" t="s">
        <v>35</v>
      </c>
    </row>
    <row r="61" s="45" customFormat="1" ht="28.5">
      <c r="U61" s="140" t="s">
        <v>36</v>
      </c>
    </row>
    <row r="62" s="45" customFormat="1" ht="28.5">
      <c r="U62" s="140" t="s">
        <v>37</v>
      </c>
    </row>
    <row r="63" s="45" customFormat="1" ht="28.5">
      <c r="U63" s="140" t="s">
        <v>38</v>
      </c>
    </row>
    <row r="64" s="45" customFormat="1" ht="28.5">
      <c r="U64" s="140" t="s">
        <v>105</v>
      </c>
    </row>
    <row r="65" s="45" customFormat="1" ht="57">
      <c r="U65" s="140" t="s">
        <v>39</v>
      </c>
    </row>
    <row r="66" s="45" customFormat="1" ht="28.5">
      <c r="U66" s="140" t="s">
        <v>40</v>
      </c>
    </row>
    <row r="67" s="45" customFormat="1" ht="42.75">
      <c r="U67" s="140" t="s">
        <v>41</v>
      </c>
    </row>
    <row r="68" s="45" customFormat="1" ht="28.5">
      <c r="U68" s="140" t="s">
        <v>42</v>
      </c>
    </row>
    <row r="69" s="45" customFormat="1" ht="42.75">
      <c r="U69" s="140" t="s">
        <v>179</v>
      </c>
    </row>
    <row r="70" s="45" customFormat="1" ht="15">
      <c r="U70" s="140" t="s">
        <v>43</v>
      </c>
    </row>
    <row r="71" s="45" customFormat="1" ht="71.25">
      <c r="U71" s="140" t="s">
        <v>44</v>
      </c>
    </row>
    <row r="72" s="45" customFormat="1" ht="28.5">
      <c r="U72" s="140" t="s">
        <v>45</v>
      </c>
    </row>
    <row r="73" s="45" customFormat="1" ht="57">
      <c r="U73" s="140" t="s">
        <v>104</v>
      </c>
    </row>
    <row r="74" s="45" customFormat="1" ht="42.75">
      <c r="U74" s="140" t="s">
        <v>46</v>
      </c>
    </row>
    <row r="75" s="45" customFormat="1" ht="28.5">
      <c r="U75" s="140" t="s">
        <v>47</v>
      </c>
    </row>
    <row r="76" s="45" customFormat="1" ht="57">
      <c r="U76" s="140" t="s">
        <v>144</v>
      </c>
    </row>
    <row r="77" s="45" customFormat="1" ht="28.5">
      <c r="U77" s="140" t="s">
        <v>48</v>
      </c>
    </row>
    <row r="78" s="45" customFormat="1" ht="28.5">
      <c r="U78" s="140" t="s">
        <v>49</v>
      </c>
    </row>
    <row r="79" s="45" customFormat="1" ht="42.75">
      <c r="U79" s="140" t="s">
        <v>50</v>
      </c>
    </row>
    <row r="80" s="45" customFormat="1" ht="42.75">
      <c r="U80" s="140" t="s">
        <v>2</v>
      </c>
    </row>
    <row r="81" s="45" customFormat="1" ht="28.5">
      <c r="U81" s="140" t="s">
        <v>51</v>
      </c>
    </row>
    <row r="82" s="45" customFormat="1" ht="15">
      <c r="U82" s="140" t="s">
        <v>52</v>
      </c>
    </row>
    <row r="83" s="45" customFormat="1" ht="28.5">
      <c r="U83" s="140" t="s">
        <v>53</v>
      </c>
    </row>
    <row r="84" s="45" customFormat="1" ht="28.5">
      <c r="U84" s="140" t="s">
        <v>54</v>
      </c>
    </row>
    <row r="85" s="45" customFormat="1" ht="42.75">
      <c r="U85" s="140" t="s">
        <v>55</v>
      </c>
    </row>
    <row r="86" s="45" customFormat="1" ht="57">
      <c r="U86" s="140" t="s">
        <v>56</v>
      </c>
    </row>
    <row r="87" s="45" customFormat="1" ht="42.75">
      <c r="U87" s="140" t="s">
        <v>57</v>
      </c>
    </row>
    <row r="88" s="45" customFormat="1" ht="15">
      <c r="U88" s="140" t="s">
        <v>58</v>
      </c>
    </row>
    <row r="89" s="45" customFormat="1" ht="28.5">
      <c r="U89" s="140" t="s">
        <v>59</v>
      </c>
    </row>
    <row r="90" s="45" customFormat="1" ht="28.5">
      <c r="U90" s="140" t="s">
        <v>60</v>
      </c>
    </row>
    <row r="91" s="45" customFormat="1" ht="42.75">
      <c r="U91" s="140" t="s">
        <v>61</v>
      </c>
    </row>
    <row r="92" s="45" customFormat="1" ht="19.5" customHeight="1">
      <c r="U92" s="140" t="s">
        <v>62</v>
      </c>
    </row>
    <row r="93" s="45" customFormat="1" ht="24" customHeight="1">
      <c r="U93" s="140" t="s">
        <v>63</v>
      </c>
    </row>
    <row r="94" s="45" customFormat="1" ht="24.75" customHeight="1">
      <c r="U94" s="140" t="s">
        <v>64</v>
      </c>
    </row>
    <row r="95" s="45" customFormat="1" ht="30">
      <c r="U95" s="141" t="s">
        <v>178</v>
      </c>
    </row>
    <row r="96" s="45" customFormat="1" ht="15"/>
    <row r="97" s="45" customFormat="1" ht="15"/>
    <row r="98" s="45" customFormat="1" ht="15"/>
    <row r="99" s="45" customFormat="1" ht="15"/>
    <row r="100" s="45" customFormat="1" ht="15"/>
    <row r="101" s="45" customFormat="1" ht="15"/>
    <row r="102" s="45" customFormat="1" ht="15"/>
    <row r="103" s="45" customFormat="1" ht="15"/>
    <row r="104" s="45" customFormat="1" ht="15"/>
    <row r="105" s="45" customFormat="1" ht="15"/>
    <row r="106" s="45" customFormat="1" ht="15"/>
    <row r="107" s="45" customFormat="1" ht="15"/>
    <row r="108" s="45" customFormat="1" ht="15"/>
    <row r="109" s="45" customFormat="1" ht="15"/>
    <row r="110" s="45" customFormat="1" ht="15"/>
    <row r="111" s="45" customFormat="1" ht="15"/>
    <row r="112" s="45" customFormat="1" ht="15"/>
    <row r="113" s="45" customFormat="1" ht="15">
      <c r="U113" s="47"/>
    </row>
    <row r="114" s="45" customFormat="1" ht="15">
      <c r="U114" s="47"/>
    </row>
    <row r="115" s="45" customFormat="1" ht="15">
      <c r="U115" s="47"/>
    </row>
    <row r="116" s="45" customFormat="1" ht="15"/>
    <row r="117" s="45" customFormat="1" ht="25.5" customHeight="1"/>
    <row r="118" s="45" customFormat="1" ht="42.75" customHeight="1"/>
    <row r="119" s="45" customFormat="1" ht="42.75" customHeight="1"/>
    <row r="120" s="45" customFormat="1" ht="15"/>
    <row r="121" s="45" customFormat="1" ht="31.5" customHeight="1"/>
    <row r="122" s="45" customFormat="1" ht="24.75" customHeight="1"/>
    <row r="123" s="45" customFormat="1" ht="26.25" customHeight="1"/>
    <row r="124" s="45" customFormat="1" ht="32.25" customHeight="1"/>
    <row r="125" s="45" customFormat="1" ht="37.5" customHeight="1"/>
    <row r="126" s="45" customFormat="1" ht="33" customHeight="1"/>
    <row r="127" s="45" customFormat="1" ht="24" customHeight="1"/>
    <row r="128" s="45" customFormat="1" ht="21" customHeight="1"/>
    <row r="129" s="45" customFormat="1" ht="37.5" customHeight="1"/>
    <row r="130" s="45" customFormat="1" ht="37.5" customHeight="1"/>
    <row r="131" s="45" customFormat="1" ht="33" customHeight="1"/>
    <row r="132" s="45" customFormat="1" ht="31.5" customHeight="1"/>
    <row r="133" s="45" customFormat="1" ht="21" customHeight="1"/>
    <row r="134" s="45" customFormat="1" ht="33.75" customHeight="1"/>
    <row r="135" s="45" customFormat="1" ht="20.25" customHeight="1"/>
    <row r="136" s="45" customFormat="1" ht="30.75" customHeight="1"/>
    <row r="137" s="45" customFormat="1" ht="36" customHeight="1"/>
    <row r="138" s="45" customFormat="1" ht="24" customHeight="1"/>
    <row r="139" s="45" customFormat="1" ht="33" customHeight="1"/>
    <row r="140" s="45" customFormat="1" ht="30" customHeight="1"/>
    <row r="141" s="45" customFormat="1" ht="24.75" customHeight="1"/>
    <row r="142" s="45" customFormat="1" ht="36" customHeight="1"/>
    <row r="143" s="45" customFormat="1" ht="21" customHeight="1"/>
    <row r="144" s="45" customFormat="1" ht="16.5" customHeight="1"/>
    <row r="145" s="45" customFormat="1" ht="31.5" customHeight="1"/>
    <row r="146" s="45" customFormat="1" ht="18.75" customHeight="1"/>
    <row r="147" ht="21.75" customHeight="1"/>
    <row r="148" ht="21" customHeight="1"/>
    <row r="149" ht="24" customHeight="1"/>
    <row r="150" ht="29.25" customHeight="1"/>
    <row r="151" ht="23.25" customHeight="1"/>
    <row r="152" ht="30.75" customHeight="1"/>
    <row r="153" ht="21" customHeight="1"/>
    <row r="154" ht="18.75" customHeight="1"/>
    <row r="155" ht="18" customHeight="1"/>
    <row r="156" ht="20.25" customHeight="1"/>
    <row r="157" ht="15.75" customHeight="1"/>
    <row r="158" ht="19.5" customHeight="1"/>
    <row r="159" ht="20.25" customHeight="1"/>
    <row r="160" ht="17.25" customHeight="1"/>
    <row r="161" ht="15">
      <c r="U161" s="14"/>
    </row>
    <row r="162" ht="15">
      <c r="U162" s="48"/>
    </row>
    <row r="163" ht="15">
      <c r="U163" s="48"/>
    </row>
    <row r="164" ht="15">
      <c r="U164" s="48"/>
    </row>
    <row r="165" ht="15">
      <c r="U165" s="48"/>
    </row>
    <row r="166" ht="15">
      <c r="U166" s="48"/>
    </row>
    <row r="167" ht="15">
      <c r="U167" s="48"/>
    </row>
    <row r="168" ht="15">
      <c r="U168" s="49"/>
    </row>
    <row r="169" ht="15">
      <c r="U169" s="49"/>
    </row>
    <row r="170" ht="15">
      <c r="U170" s="49"/>
    </row>
    <row r="171" ht="15">
      <c r="U171" s="49"/>
    </row>
    <row r="172" ht="15">
      <c r="U172" s="49"/>
    </row>
    <row r="173" ht="15">
      <c r="U173" s="49"/>
    </row>
    <row r="174" ht="15">
      <c r="U174" s="49"/>
    </row>
    <row r="175" ht="15">
      <c r="U175" s="49"/>
    </row>
    <row r="176" ht="15">
      <c r="U176" s="49"/>
    </row>
    <row r="177" ht="15">
      <c r="U177" s="49"/>
    </row>
    <row r="178" ht="15">
      <c r="U178" s="49"/>
    </row>
    <row r="179" ht="15">
      <c r="U179" s="49"/>
    </row>
    <row r="180" ht="15">
      <c r="U180" s="49"/>
    </row>
    <row r="181" ht="15">
      <c r="U181" s="49"/>
    </row>
    <row r="182" ht="15">
      <c r="U182" s="49"/>
    </row>
    <row r="183" ht="15">
      <c r="U183" s="49"/>
    </row>
    <row r="184" ht="15">
      <c r="U184" s="49"/>
    </row>
    <row r="185" ht="15">
      <c r="U185" s="49"/>
    </row>
    <row r="186" ht="15">
      <c r="U186" s="49"/>
    </row>
    <row r="187" ht="15">
      <c r="U187" s="49"/>
    </row>
    <row r="188" ht="15">
      <c r="U188" s="49"/>
    </row>
    <row r="189" ht="15">
      <c r="U189" s="49"/>
    </row>
    <row r="190" ht="15">
      <c r="U190" s="49"/>
    </row>
    <row r="191" ht="15">
      <c r="U191" s="49"/>
    </row>
    <row r="192" ht="15">
      <c r="U192" s="49"/>
    </row>
    <row r="193" ht="15">
      <c r="U193" s="49"/>
    </row>
    <row r="194" ht="15">
      <c r="U194" s="49"/>
    </row>
    <row r="195" ht="15">
      <c r="U195" s="49"/>
    </row>
    <row r="196" ht="15">
      <c r="U196" s="49"/>
    </row>
    <row r="197" ht="15">
      <c r="U197" s="49"/>
    </row>
    <row r="198" ht="15">
      <c r="U198" s="49"/>
    </row>
    <row r="199" ht="15">
      <c r="U199" s="49"/>
    </row>
    <row r="200" ht="15">
      <c r="U200" s="49"/>
    </row>
    <row r="201" ht="15">
      <c r="U201" s="49"/>
    </row>
    <row r="202" ht="15">
      <c r="U202" s="49"/>
    </row>
    <row r="203" ht="15">
      <c r="U203" s="49"/>
    </row>
    <row r="204" ht="15">
      <c r="U204" s="49"/>
    </row>
    <row r="205" ht="15">
      <c r="U205" s="49"/>
    </row>
    <row r="206" ht="15">
      <c r="U206" s="49"/>
    </row>
    <row r="207" ht="15">
      <c r="U207" s="49"/>
    </row>
    <row r="208" ht="15">
      <c r="U208" s="49"/>
    </row>
    <row r="209" ht="15">
      <c r="U209" s="49"/>
    </row>
    <row r="210" ht="15">
      <c r="U210" s="49"/>
    </row>
    <row r="211" ht="15">
      <c r="U211" s="49"/>
    </row>
    <row r="212" ht="15">
      <c r="U212" s="49"/>
    </row>
    <row r="213" ht="15">
      <c r="U213" s="49"/>
    </row>
    <row r="214" ht="15">
      <c r="U214" s="49"/>
    </row>
    <row r="215" ht="15">
      <c r="U215" s="49"/>
    </row>
    <row r="216" ht="15">
      <c r="U216" s="49"/>
    </row>
    <row r="217" ht="15">
      <c r="U217" s="49"/>
    </row>
    <row r="218" ht="15">
      <c r="U218" s="49"/>
    </row>
    <row r="219" ht="15">
      <c r="U219" s="49"/>
    </row>
    <row r="220" ht="15">
      <c r="U220" s="49"/>
    </row>
    <row r="221" ht="15">
      <c r="U221" s="49"/>
    </row>
    <row r="222" ht="15">
      <c r="U222" s="49"/>
    </row>
    <row r="223" ht="15">
      <c r="U223" s="49"/>
    </row>
    <row r="224" ht="15">
      <c r="U224" s="49"/>
    </row>
    <row r="225" ht="15">
      <c r="U225" s="49"/>
    </row>
    <row r="226" ht="15">
      <c r="U226" s="49"/>
    </row>
    <row r="227" ht="15">
      <c r="U227" s="49"/>
    </row>
    <row r="228" ht="15">
      <c r="U228" s="49"/>
    </row>
    <row r="229" ht="15">
      <c r="U229" s="49"/>
    </row>
    <row r="230" ht="15">
      <c r="U230" s="49"/>
    </row>
    <row r="231" ht="15">
      <c r="U231" s="49"/>
    </row>
    <row r="232" ht="15">
      <c r="U232" s="49"/>
    </row>
    <row r="233" ht="15">
      <c r="U233" s="49"/>
    </row>
    <row r="234" ht="15">
      <c r="U234" s="49"/>
    </row>
    <row r="235" ht="15">
      <c r="U235" s="49"/>
    </row>
    <row r="236" ht="15">
      <c r="U236" s="49"/>
    </row>
    <row r="237" ht="15">
      <c r="U237" s="49"/>
    </row>
    <row r="238" ht="15">
      <c r="U238" s="49"/>
    </row>
    <row r="239" ht="15">
      <c r="U239" s="49"/>
    </row>
    <row r="240" ht="15">
      <c r="U240" s="49"/>
    </row>
    <row r="241" ht="15">
      <c r="U241" s="49"/>
    </row>
    <row r="242" ht="15">
      <c r="U242" s="49"/>
    </row>
    <row r="243" ht="15">
      <c r="U243" s="49"/>
    </row>
    <row r="244" ht="15">
      <c r="U244" s="49"/>
    </row>
    <row r="245" ht="15">
      <c r="U245" s="49"/>
    </row>
    <row r="246" ht="15">
      <c r="U246" s="49"/>
    </row>
    <row r="247" ht="15">
      <c r="U247" s="49"/>
    </row>
    <row r="248" ht="15">
      <c r="U248" s="49"/>
    </row>
    <row r="249" ht="15">
      <c r="U249" s="49"/>
    </row>
    <row r="250" ht="15">
      <c r="U250" s="49"/>
    </row>
    <row r="251" ht="15">
      <c r="U251" s="49"/>
    </row>
    <row r="252" ht="15">
      <c r="U252" s="49"/>
    </row>
    <row r="253" ht="15">
      <c r="U253" s="49"/>
    </row>
    <row r="254" ht="15">
      <c r="U254" s="49"/>
    </row>
    <row r="255" ht="15">
      <c r="U255" s="49"/>
    </row>
    <row r="256" ht="15">
      <c r="U256" s="49"/>
    </row>
    <row r="257" ht="15">
      <c r="U257" s="49"/>
    </row>
    <row r="258" ht="15">
      <c r="U258" s="49"/>
    </row>
    <row r="259" ht="15">
      <c r="U259" s="49"/>
    </row>
    <row r="260" ht="15">
      <c r="U260" s="49"/>
    </row>
    <row r="261" ht="15">
      <c r="U261" s="49"/>
    </row>
    <row r="262" ht="15">
      <c r="U262" s="49"/>
    </row>
    <row r="263" ht="15">
      <c r="U263" s="49"/>
    </row>
    <row r="264" ht="15">
      <c r="U264" s="49"/>
    </row>
    <row r="265" ht="15">
      <c r="U265" s="49"/>
    </row>
    <row r="266" ht="15">
      <c r="U266" s="49"/>
    </row>
    <row r="267" ht="15">
      <c r="U267" s="49"/>
    </row>
    <row r="268" ht="15">
      <c r="U268" s="49"/>
    </row>
    <row r="269" ht="15">
      <c r="U269" s="49"/>
    </row>
    <row r="270" ht="15">
      <c r="U270" s="49"/>
    </row>
    <row r="271" ht="15">
      <c r="U271" s="49"/>
    </row>
    <row r="272" ht="15">
      <c r="U272" s="49"/>
    </row>
    <row r="273" ht="15">
      <c r="U273" s="49"/>
    </row>
    <row r="274" ht="15">
      <c r="U274" s="49"/>
    </row>
  </sheetData>
  <sheetProtection formatCells="0" formatColumns="0" formatRows="0" insertColumns="0" insertRows="0" selectLockedCells="1" sort="0" autoFilter="0"/>
  <mergeCells count="38">
    <mergeCell ref="B26:D26"/>
    <mergeCell ref="G24:H24"/>
    <mergeCell ref="B24:D24"/>
    <mergeCell ref="B23:D23"/>
    <mergeCell ref="B20:D20"/>
    <mergeCell ref="B14:C14"/>
    <mergeCell ref="B15:C15"/>
    <mergeCell ref="B25:D25"/>
    <mergeCell ref="B21:D21"/>
    <mergeCell ref="B22:D22"/>
    <mergeCell ref="B16:C16"/>
    <mergeCell ref="A43:F43"/>
    <mergeCell ref="B27:D27"/>
    <mergeCell ref="B31:D31"/>
    <mergeCell ref="E31:J31"/>
    <mergeCell ref="G32:J33"/>
    <mergeCell ref="A31:A33"/>
    <mergeCell ref="G34:J34"/>
    <mergeCell ref="G35:J35"/>
    <mergeCell ref="G36:J36"/>
    <mergeCell ref="G37:J37"/>
    <mergeCell ref="A30:J30"/>
    <mergeCell ref="B1:O1"/>
    <mergeCell ref="G20:H20"/>
    <mergeCell ref="G21:H21"/>
    <mergeCell ref="G22:H22"/>
    <mergeCell ref="G23:H23"/>
    <mergeCell ref="B2:O2"/>
    <mergeCell ref="C7:E7"/>
    <mergeCell ref="C4:E5"/>
    <mergeCell ref="B19:E19"/>
    <mergeCell ref="B4:B5"/>
    <mergeCell ref="G7:G9"/>
    <mergeCell ref="H7:J8"/>
    <mergeCell ref="C6:E6"/>
    <mergeCell ref="H9:J10"/>
    <mergeCell ref="G19:I19"/>
    <mergeCell ref="B10:C10"/>
  </mergeCells>
  <dataValidations count="1">
    <dataValidation type="list" allowBlank="1" showInputMessage="1" showErrorMessage="1" sqref="C4:E5">
      <formula1>$U$52:$U$95</formula1>
    </dataValidation>
  </dataValidation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43" r:id="rId2"/>
  <drawing r:id="rId1"/>
</worksheet>
</file>

<file path=xl/worksheets/sheet2.xml><?xml version="1.0" encoding="utf-8"?>
<worksheet xmlns="http://schemas.openxmlformats.org/spreadsheetml/2006/main" xmlns:r="http://schemas.openxmlformats.org/officeDocument/2006/relationships">
  <sheetPr>
    <tabColor rgb="FF9966FF"/>
  </sheetPr>
  <dimension ref="A1:AN78"/>
  <sheetViews>
    <sheetView zoomScale="90" zoomScaleNormal="90" zoomScalePageLayoutView="0" workbookViewId="0" topLeftCell="L1">
      <pane ySplit="9" topLeftCell="A10" activePane="bottomLeft" state="frozen"/>
      <selection pane="topLeft" activeCell="A1" sqref="A1"/>
      <selection pane="bottomLeft" activeCell="W14" sqref="W14"/>
    </sheetView>
  </sheetViews>
  <sheetFormatPr defaultColWidth="11.421875" defaultRowHeight="15"/>
  <cols>
    <col min="1" max="1" width="11.421875" style="61" customWidth="1"/>
    <col min="2" max="2" width="15.57421875" style="61" customWidth="1"/>
    <col min="3" max="3" width="22.7109375" style="61" customWidth="1"/>
    <col min="4" max="4" width="22.7109375" style="176" customWidth="1"/>
    <col min="5" max="5" width="28.421875" style="60" customWidth="1"/>
    <col min="6" max="6" width="13.28125" style="61" customWidth="1"/>
    <col min="7" max="7" width="12.7109375" style="61" bestFit="1" customWidth="1"/>
    <col min="8" max="12" width="11.421875" style="61" customWidth="1"/>
    <col min="13" max="13" width="13.421875" style="61" customWidth="1"/>
    <col min="14" max="14" width="17.28125" style="61" customWidth="1"/>
    <col min="15" max="15" width="13.421875" style="61" customWidth="1"/>
    <col min="16" max="16" width="14.00390625" style="61" customWidth="1"/>
    <col min="17" max="17" width="15.140625" style="61" customWidth="1"/>
    <col min="18" max="18" width="11.421875" style="61" customWidth="1"/>
    <col min="19" max="19" width="12.57421875" style="61" customWidth="1"/>
    <col min="20" max="20" width="12.7109375" style="61" bestFit="1" customWidth="1"/>
    <col min="21" max="22" width="11.421875" style="61" customWidth="1"/>
    <col min="23" max="23" width="12.421875" style="61" customWidth="1"/>
    <col min="24" max="24" width="11.421875" style="61" customWidth="1"/>
    <col min="25" max="25" width="12.57421875" style="61" customWidth="1"/>
    <col min="26" max="28" width="11.421875" style="61" customWidth="1"/>
    <col min="29" max="29" width="13.28125" style="61" bestFit="1" customWidth="1"/>
    <col min="30" max="16384" width="11.421875" style="61" customWidth="1"/>
  </cols>
  <sheetData>
    <row r="1" spans="1:34" ht="14.25">
      <c r="A1" s="59"/>
      <c r="B1" s="59"/>
      <c r="C1" s="60"/>
      <c r="D1" s="173"/>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row>
    <row r="2" spans="1:36" ht="23.25">
      <c r="A2" s="59"/>
      <c r="B2" s="59"/>
      <c r="C2" s="270" t="s">
        <v>0</v>
      </c>
      <c r="D2" s="270"/>
      <c r="E2" s="270"/>
      <c r="F2" s="270"/>
      <c r="G2" s="270"/>
      <c r="H2" s="270"/>
      <c r="I2" s="270"/>
      <c r="J2" s="270"/>
      <c r="K2" s="270"/>
      <c r="L2" s="270"/>
      <c r="M2" s="270"/>
      <c r="N2" s="270"/>
      <c r="O2" s="270"/>
      <c r="P2" s="270"/>
      <c r="Q2" s="270"/>
      <c r="R2" s="270"/>
      <c r="S2" s="12"/>
      <c r="T2" s="12"/>
      <c r="U2" s="12"/>
      <c r="V2" s="12"/>
      <c r="W2" s="12"/>
      <c r="X2" s="12"/>
      <c r="Y2" s="60"/>
      <c r="Z2" s="60"/>
      <c r="AA2" s="60"/>
      <c r="AB2" s="60"/>
      <c r="AC2" s="60"/>
      <c r="AD2" s="60"/>
      <c r="AE2" s="60"/>
      <c r="AF2" s="60"/>
      <c r="AG2" s="60"/>
      <c r="AH2" s="60"/>
      <c r="AJ2" s="117" t="s">
        <v>174</v>
      </c>
    </row>
    <row r="3" spans="1:36" ht="18">
      <c r="A3" s="59"/>
      <c r="B3" s="59"/>
      <c r="C3" s="5" t="s">
        <v>124</v>
      </c>
      <c r="D3" s="174"/>
      <c r="E3" s="7"/>
      <c r="F3" s="6"/>
      <c r="G3" s="6"/>
      <c r="H3" s="6"/>
      <c r="I3" s="6"/>
      <c r="J3" s="6"/>
      <c r="K3" s="6"/>
      <c r="L3" s="6"/>
      <c r="M3" s="6"/>
      <c r="N3" s="6"/>
      <c r="O3" s="6"/>
      <c r="P3" s="6"/>
      <c r="Q3" s="6"/>
      <c r="R3" s="6"/>
      <c r="S3" s="6"/>
      <c r="T3" s="6"/>
      <c r="U3" s="6"/>
      <c r="V3" s="6"/>
      <c r="W3" s="6"/>
      <c r="X3" s="6"/>
      <c r="Y3" s="60"/>
      <c r="Z3" s="60"/>
      <c r="AA3" s="60"/>
      <c r="AB3" s="60"/>
      <c r="AC3" s="60"/>
      <c r="AD3" s="60"/>
      <c r="AE3" s="60"/>
      <c r="AF3" s="60"/>
      <c r="AG3" s="60"/>
      <c r="AH3" s="60"/>
      <c r="AJ3" s="117" t="s">
        <v>175</v>
      </c>
    </row>
    <row r="4" spans="1:36" ht="30.75" customHeight="1">
      <c r="A4" s="62"/>
      <c r="B4" s="62"/>
      <c r="C4" s="243" t="s">
        <v>203</v>
      </c>
      <c r="D4" s="243"/>
      <c r="E4" s="243"/>
      <c r="F4" s="243"/>
      <c r="G4" s="243"/>
      <c r="H4" s="243"/>
      <c r="I4" s="243"/>
      <c r="J4" s="243"/>
      <c r="K4" s="243"/>
      <c r="L4" s="243"/>
      <c r="M4" s="243"/>
      <c r="N4" s="243"/>
      <c r="O4" s="243"/>
      <c r="P4" s="243"/>
      <c r="Q4" s="243"/>
      <c r="R4" s="243"/>
      <c r="S4" s="10"/>
      <c r="T4" s="10"/>
      <c r="U4" s="10"/>
      <c r="V4" s="10"/>
      <c r="W4" s="10"/>
      <c r="X4" s="10"/>
      <c r="Y4" s="60"/>
      <c r="Z4" s="60"/>
      <c r="AA4" s="60"/>
      <c r="AB4" s="60"/>
      <c r="AC4" s="60"/>
      <c r="AD4" s="60"/>
      <c r="AE4" s="60"/>
      <c r="AF4" s="60"/>
      <c r="AG4" s="60"/>
      <c r="AH4" s="60"/>
      <c r="AJ4" s="117" t="s">
        <v>176</v>
      </c>
    </row>
    <row r="5" spans="1:34" ht="15.75" customHeight="1">
      <c r="A5" s="251" t="s">
        <v>94</v>
      </c>
      <c r="B5" s="251" t="s">
        <v>90</v>
      </c>
      <c r="C5" s="251" t="s">
        <v>87</v>
      </c>
      <c r="D5" s="251" t="s">
        <v>115</v>
      </c>
      <c r="E5" s="251" t="s">
        <v>173</v>
      </c>
      <c r="F5" s="251" t="s">
        <v>161</v>
      </c>
      <c r="G5" s="251" t="s">
        <v>162</v>
      </c>
      <c r="H5" s="251" t="s">
        <v>163</v>
      </c>
      <c r="I5" s="271" t="s">
        <v>164</v>
      </c>
      <c r="J5" s="272"/>
      <c r="K5" s="272"/>
      <c r="L5" s="272"/>
      <c r="M5" s="272"/>
      <c r="N5" s="272"/>
      <c r="O5" s="272"/>
      <c r="P5" s="272"/>
      <c r="Q5" s="272"/>
      <c r="R5" s="273"/>
      <c r="S5" s="261" t="s">
        <v>167</v>
      </c>
      <c r="T5" s="262"/>
      <c r="U5" s="262"/>
      <c r="V5" s="262"/>
      <c r="W5" s="262"/>
      <c r="X5" s="262"/>
      <c r="Y5" s="262"/>
      <c r="Z5" s="262"/>
      <c r="AA5" s="262"/>
      <c r="AB5" s="262"/>
      <c r="AC5" s="262"/>
      <c r="AD5" s="262"/>
      <c r="AE5" s="263"/>
      <c r="AF5" s="244" t="s">
        <v>171</v>
      </c>
      <c r="AG5" s="244" t="s">
        <v>172</v>
      </c>
      <c r="AH5" s="244" t="s">
        <v>177</v>
      </c>
    </row>
    <row r="6" spans="1:40" ht="36.75" customHeight="1">
      <c r="A6" s="252"/>
      <c r="B6" s="252"/>
      <c r="C6" s="252"/>
      <c r="D6" s="252"/>
      <c r="E6" s="252"/>
      <c r="F6" s="252"/>
      <c r="G6" s="252"/>
      <c r="H6" s="252"/>
      <c r="I6" s="247" t="s">
        <v>165</v>
      </c>
      <c r="J6" s="247"/>
      <c r="K6" s="247"/>
      <c r="L6" s="248" t="s">
        <v>78</v>
      </c>
      <c r="M6" s="247" t="s">
        <v>166</v>
      </c>
      <c r="N6" s="247"/>
      <c r="O6" s="247"/>
      <c r="P6" s="247"/>
      <c r="Q6" s="247"/>
      <c r="R6" s="251" t="s">
        <v>19</v>
      </c>
      <c r="S6" s="251" t="s">
        <v>68</v>
      </c>
      <c r="T6" s="254" t="s">
        <v>168</v>
      </c>
      <c r="U6" s="255"/>
      <c r="V6" s="255"/>
      <c r="W6" s="255"/>
      <c r="X6" s="256"/>
      <c r="Y6" s="254" t="s">
        <v>169</v>
      </c>
      <c r="Z6" s="255"/>
      <c r="AA6" s="255"/>
      <c r="AB6" s="256"/>
      <c r="AC6" s="267" t="s">
        <v>170</v>
      </c>
      <c r="AD6" s="268"/>
      <c r="AE6" s="269"/>
      <c r="AF6" s="245"/>
      <c r="AG6" s="245"/>
      <c r="AH6" s="245"/>
      <c r="AM6" s="63" t="s">
        <v>4</v>
      </c>
      <c r="AN6" s="63"/>
    </row>
    <row r="7" spans="1:40" ht="30.75" customHeight="1">
      <c r="A7" s="252"/>
      <c r="B7" s="252"/>
      <c r="C7" s="252"/>
      <c r="D7" s="252"/>
      <c r="E7" s="252"/>
      <c r="F7" s="252"/>
      <c r="G7" s="252"/>
      <c r="H7" s="252"/>
      <c r="I7" s="257" t="s">
        <v>73</v>
      </c>
      <c r="J7" s="257" t="s">
        <v>72</v>
      </c>
      <c r="K7" s="257" t="s">
        <v>71</v>
      </c>
      <c r="L7" s="249"/>
      <c r="M7" s="257" t="s">
        <v>70</v>
      </c>
      <c r="N7" s="276" t="s">
        <v>123</v>
      </c>
      <c r="O7" s="277"/>
      <c r="P7" s="278"/>
      <c r="Q7" s="274" t="s">
        <v>122</v>
      </c>
      <c r="R7" s="252"/>
      <c r="S7" s="252"/>
      <c r="T7" s="259" t="s">
        <v>106</v>
      </c>
      <c r="U7" s="259" t="s">
        <v>107</v>
      </c>
      <c r="V7" s="259" t="s">
        <v>108</v>
      </c>
      <c r="W7" s="259" t="s">
        <v>109</v>
      </c>
      <c r="X7" s="259" t="s">
        <v>110</v>
      </c>
      <c r="Y7" s="251" t="s">
        <v>68</v>
      </c>
      <c r="Z7" s="257" t="s">
        <v>67</v>
      </c>
      <c r="AA7" s="257" t="s">
        <v>66</v>
      </c>
      <c r="AB7" s="257" t="s">
        <v>139</v>
      </c>
      <c r="AC7" s="264" t="s">
        <v>68</v>
      </c>
      <c r="AD7" s="257" t="s">
        <v>116</v>
      </c>
      <c r="AE7" s="257" t="s">
        <v>117</v>
      </c>
      <c r="AF7" s="245"/>
      <c r="AG7" s="245"/>
      <c r="AH7" s="245"/>
      <c r="AM7" s="63" t="s">
        <v>24</v>
      </c>
      <c r="AN7" s="63">
        <v>2</v>
      </c>
    </row>
    <row r="8" spans="1:40" ht="24.75" customHeight="1">
      <c r="A8" s="252"/>
      <c r="B8" s="252"/>
      <c r="C8" s="252"/>
      <c r="D8" s="252"/>
      <c r="E8" s="252"/>
      <c r="F8" s="252"/>
      <c r="G8" s="252"/>
      <c r="H8" s="252"/>
      <c r="I8" s="258"/>
      <c r="J8" s="258"/>
      <c r="K8" s="258"/>
      <c r="L8" s="249"/>
      <c r="M8" s="258"/>
      <c r="N8" s="97" t="s">
        <v>97</v>
      </c>
      <c r="O8" s="97" t="s">
        <v>98</v>
      </c>
      <c r="P8" s="98" t="s">
        <v>69</v>
      </c>
      <c r="Q8" s="275"/>
      <c r="R8" s="252"/>
      <c r="S8" s="252"/>
      <c r="T8" s="260"/>
      <c r="U8" s="260"/>
      <c r="V8" s="260"/>
      <c r="W8" s="260"/>
      <c r="X8" s="260"/>
      <c r="Y8" s="252"/>
      <c r="Z8" s="258"/>
      <c r="AA8" s="258"/>
      <c r="AB8" s="258"/>
      <c r="AC8" s="265"/>
      <c r="AD8" s="258"/>
      <c r="AE8" s="258"/>
      <c r="AF8" s="245"/>
      <c r="AG8" s="245"/>
      <c r="AH8" s="245"/>
      <c r="AM8" s="63" t="s">
        <v>25</v>
      </c>
      <c r="AN8" s="63">
        <v>3</v>
      </c>
    </row>
    <row r="9" spans="1:40" ht="33" customHeight="1">
      <c r="A9" s="253"/>
      <c r="B9" s="253"/>
      <c r="C9" s="253"/>
      <c r="D9" s="253"/>
      <c r="E9" s="253"/>
      <c r="F9" s="253"/>
      <c r="G9" s="253"/>
      <c r="H9" s="253"/>
      <c r="I9" s="64">
        <f>I78/$L$78</f>
        <v>1</v>
      </c>
      <c r="J9" s="64">
        <f>J78/$L$78</f>
        <v>0</v>
      </c>
      <c r="K9" s="64">
        <f>K78/$L$78</f>
        <v>0</v>
      </c>
      <c r="L9" s="250"/>
      <c r="M9" s="64">
        <f>M78/$L$78</f>
        <v>0.625</v>
      </c>
      <c r="N9" s="64">
        <f>N78/$L$78</f>
        <v>0.375</v>
      </c>
      <c r="O9" s="64">
        <f>O78/$L$78</f>
        <v>0</v>
      </c>
      <c r="P9" s="64">
        <f>P78/$L$78</f>
        <v>0</v>
      </c>
      <c r="Q9" s="64">
        <f>Q78/$L$78</f>
        <v>0</v>
      </c>
      <c r="R9" s="253"/>
      <c r="S9" s="253"/>
      <c r="T9" s="65">
        <f>+(T78/$S$78)</f>
        <v>1</v>
      </c>
      <c r="U9" s="65">
        <f>+U78/$S$78</f>
        <v>0</v>
      </c>
      <c r="V9" s="65">
        <f>+V78/$S$78</f>
        <v>0</v>
      </c>
      <c r="W9" s="65">
        <f>+W78/$S$78</f>
        <v>0</v>
      </c>
      <c r="X9" s="65">
        <f>+X78/$S$78</f>
        <v>0</v>
      </c>
      <c r="Y9" s="253"/>
      <c r="Z9" s="64">
        <f>+Z78/$Y$78</f>
        <v>0.5</v>
      </c>
      <c r="AA9" s="64">
        <f>+AA78/$Y$78</f>
        <v>0.5</v>
      </c>
      <c r="AB9" s="64">
        <f>+AB78/$Y$78</f>
        <v>0</v>
      </c>
      <c r="AC9" s="266"/>
      <c r="AD9" s="99">
        <f>+AD78/Y78</f>
        <v>1</v>
      </c>
      <c r="AE9" s="99">
        <f>+AE78/Y78</f>
        <v>0</v>
      </c>
      <c r="AF9" s="246"/>
      <c r="AG9" s="246"/>
      <c r="AH9" s="246"/>
      <c r="AM9" s="63" t="s">
        <v>26</v>
      </c>
      <c r="AN9" s="63">
        <v>4</v>
      </c>
    </row>
    <row r="10" spans="1:34" ht="28.5">
      <c r="A10" s="66">
        <v>1</v>
      </c>
      <c r="B10" s="149"/>
      <c r="C10" s="67" t="s">
        <v>213</v>
      </c>
      <c r="D10" s="175">
        <v>4</v>
      </c>
      <c r="E10" s="68" t="s">
        <v>175</v>
      </c>
      <c r="F10" s="69">
        <v>43893</v>
      </c>
      <c r="G10" s="69">
        <v>43893</v>
      </c>
      <c r="H10" s="69" t="s">
        <v>4</v>
      </c>
      <c r="I10" s="150">
        <v>3</v>
      </c>
      <c r="J10" s="150"/>
      <c r="K10" s="150"/>
      <c r="L10" s="70">
        <f aca="true" t="shared" si="0" ref="L10:L42">SUM(I10:K10)</f>
        <v>3</v>
      </c>
      <c r="M10" s="71">
        <v>3</v>
      </c>
      <c r="N10" s="71"/>
      <c r="O10" s="71"/>
      <c r="P10" s="71"/>
      <c r="Q10" s="71"/>
      <c r="R10" s="70">
        <f aca="true" t="shared" si="1" ref="R10:R42">IF(SUM(M10:Q10)=SUM(I10:K10),L10,"VERIFIQUE DATOS INCORRECTOS")</f>
        <v>3</v>
      </c>
      <c r="S10" s="70">
        <f aca="true" t="shared" si="2" ref="S10:S42">SUM(T10:X10)</f>
        <v>1</v>
      </c>
      <c r="T10" s="151">
        <v>1</v>
      </c>
      <c r="U10" s="151"/>
      <c r="V10" s="151"/>
      <c r="W10" s="151"/>
      <c r="X10" s="151"/>
      <c r="Y10" s="70">
        <f aca="true" t="shared" si="3" ref="Y10:Y42">IF(SUM(Z10:AB10)=S10,S10,"verifique datos erroneos")</f>
        <v>1</v>
      </c>
      <c r="Z10" s="71"/>
      <c r="AA10" s="71">
        <v>1</v>
      </c>
      <c r="AB10" s="71"/>
      <c r="AC10" s="70">
        <f aca="true" t="shared" si="4" ref="AC10:AC43">+IF(SUM(AD10:AE10)=Y10,Y10,"verifique datos erroneos")</f>
        <v>1</v>
      </c>
      <c r="AD10" s="71">
        <v>1</v>
      </c>
      <c r="AE10" s="71"/>
      <c r="AF10" s="71"/>
      <c r="AG10" s="71"/>
      <c r="AH10" s="71"/>
    </row>
    <row r="11" spans="1:34" ht="42.75">
      <c r="A11" s="66">
        <f>A10+1</f>
        <v>2</v>
      </c>
      <c r="B11" s="149"/>
      <c r="C11" s="67" t="s">
        <v>214</v>
      </c>
      <c r="D11" s="175">
        <v>4</v>
      </c>
      <c r="E11" s="68" t="s">
        <v>174</v>
      </c>
      <c r="F11" s="69">
        <v>43889</v>
      </c>
      <c r="G11" s="69">
        <v>43889</v>
      </c>
      <c r="H11" s="69" t="s">
        <v>4</v>
      </c>
      <c r="I11" s="150">
        <v>2</v>
      </c>
      <c r="J11" s="150"/>
      <c r="K11" s="150"/>
      <c r="L11" s="70">
        <f t="shared" si="0"/>
        <v>2</v>
      </c>
      <c r="M11" s="71">
        <v>2</v>
      </c>
      <c r="N11" s="71"/>
      <c r="O11" s="71"/>
      <c r="P11" s="71"/>
      <c r="Q11" s="71"/>
      <c r="R11" s="70">
        <f t="shared" si="1"/>
        <v>2</v>
      </c>
      <c r="S11" s="70">
        <f t="shared" si="2"/>
        <v>12</v>
      </c>
      <c r="T11" s="151">
        <v>12</v>
      </c>
      <c r="U11" s="151"/>
      <c r="V11" s="151"/>
      <c r="W11" s="151"/>
      <c r="X11" s="151"/>
      <c r="Y11" s="70">
        <f t="shared" si="3"/>
        <v>12</v>
      </c>
      <c r="Z11" s="71">
        <v>6</v>
      </c>
      <c r="AA11" s="71">
        <v>6</v>
      </c>
      <c r="AB11" s="71"/>
      <c r="AC11" s="70">
        <f t="shared" si="4"/>
        <v>12</v>
      </c>
      <c r="AD11" s="71">
        <v>12</v>
      </c>
      <c r="AE11" s="71"/>
      <c r="AF11" s="71"/>
      <c r="AG11" s="71"/>
      <c r="AH11" s="71"/>
    </row>
    <row r="12" spans="1:34" ht="28.5">
      <c r="A12" s="66">
        <f aca="true" t="shared" si="5" ref="A12:A75">A11+1</f>
        <v>3</v>
      </c>
      <c r="B12" s="149"/>
      <c r="C12" s="67" t="s">
        <v>227</v>
      </c>
      <c r="D12" s="175">
        <v>4</v>
      </c>
      <c r="E12" s="68" t="s">
        <v>175</v>
      </c>
      <c r="F12" s="69">
        <v>43964</v>
      </c>
      <c r="G12" s="69">
        <v>43964</v>
      </c>
      <c r="H12" s="69" t="s">
        <v>24</v>
      </c>
      <c r="I12" s="150">
        <v>3</v>
      </c>
      <c r="J12" s="150"/>
      <c r="K12" s="150"/>
      <c r="L12" s="70">
        <f t="shared" si="0"/>
        <v>3</v>
      </c>
      <c r="M12" s="71"/>
      <c r="N12" s="71">
        <v>3</v>
      </c>
      <c r="O12" s="71"/>
      <c r="P12" s="71"/>
      <c r="Q12" s="71"/>
      <c r="R12" s="70">
        <f t="shared" si="1"/>
        <v>3</v>
      </c>
      <c r="S12" s="70">
        <f t="shared" si="2"/>
        <v>1</v>
      </c>
      <c r="T12" s="151">
        <v>1</v>
      </c>
      <c r="U12" s="151"/>
      <c r="V12" s="151"/>
      <c r="W12" s="151"/>
      <c r="X12" s="151"/>
      <c r="Y12" s="70">
        <f t="shared" si="3"/>
        <v>1</v>
      </c>
      <c r="Z12" s="71">
        <v>1</v>
      </c>
      <c r="AA12" s="71"/>
      <c r="AB12" s="71"/>
      <c r="AC12" s="70">
        <f t="shared" si="4"/>
        <v>1</v>
      </c>
      <c r="AD12" s="71">
        <v>1</v>
      </c>
      <c r="AE12" s="71"/>
      <c r="AF12" s="71"/>
      <c r="AG12" s="71"/>
      <c r="AH12" s="71"/>
    </row>
    <row r="13" spans="1:34" ht="15">
      <c r="A13" s="66">
        <f t="shared" si="5"/>
        <v>4</v>
      </c>
      <c r="B13" s="149"/>
      <c r="C13" s="67"/>
      <c r="D13" s="175"/>
      <c r="E13" s="68"/>
      <c r="F13" s="69"/>
      <c r="G13" s="69"/>
      <c r="H13" s="69"/>
      <c r="I13" s="150"/>
      <c r="J13" s="150"/>
      <c r="K13" s="150"/>
      <c r="L13" s="70">
        <f t="shared" si="0"/>
        <v>0</v>
      </c>
      <c r="M13" s="71"/>
      <c r="N13" s="71"/>
      <c r="O13" s="71"/>
      <c r="P13" s="71"/>
      <c r="Q13" s="71"/>
      <c r="R13" s="70">
        <f t="shared" si="1"/>
        <v>0</v>
      </c>
      <c r="S13" s="70">
        <f t="shared" si="2"/>
        <v>0</v>
      </c>
      <c r="T13" s="151"/>
      <c r="U13" s="151"/>
      <c r="V13" s="151"/>
      <c r="W13" s="151"/>
      <c r="X13" s="151"/>
      <c r="Y13" s="70">
        <f t="shared" si="3"/>
        <v>0</v>
      </c>
      <c r="Z13" s="71"/>
      <c r="AA13" s="71"/>
      <c r="AB13" s="71"/>
      <c r="AC13" s="70">
        <f t="shared" si="4"/>
        <v>0</v>
      </c>
      <c r="AD13" s="71"/>
      <c r="AE13" s="71"/>
      <c r="AF13" s="71"/>
      <c r="AG13" s="71"/>
      <c r="AH13" s="71"/>
    </row>
    <row r="14" spans="1:34" ht="15">
      <c r="A14" s="66">
        <f t="shared" si="5"/>
        <v>5</v>
      </c>
      <c r="B14" s="149"/>
      <c r="C14" s="67"/>
      <c r="D14" s="175"/>
      <c r="E14" s="68"/>
      <c r="F14" s="69"/>
      <c r="G14" s="69"/>
      <c r="H14" s="69"/>
      <c r="I14" s="150"/>
      <c r="J14" s="150"/>
      <c r="K14" s="150"/>
      <c r="L14" s="70">
        <f t="shared" si="0"/>
        <v>0</v>
      </c>
      <c r="M14" s="71"/>
      <c r="N14" s="71"/>
      <c r="O14" s="71"/>
      <c r="P14" s="71"/>
      <c r="Q14" s="71"/>
      <c r="R14" s="70">
        <f t="shared" si="1"/>
        <v>0</v>
      </c>
      <c r="S14" s="70">
        <f t="shared" si="2"/>
        <v>0</v>
      </c>
      <c r="T14" s="151"/>
      <c r="U14" s="151"/>
      <c r="V14" s="151"/>
      <c r="W14" s="151"/>
      <c r="X14" s="151"/>
      <c r="Y14" s="70">
        <f t="shared" si="3"/>
        <v>0</v>
      </c>
      <c r="Z14" s="71"/>
      <c r="AA14" s="71"/>
      <c r="AB14" s="71"/>
      <c r="AC14" s="70">
        <f t="shared" si="4"/>
        <v>0</v>
      </c>
      <c r="AD14" s="71"/>
      <c r="AE14" s="71"/>
      <c r="AF14" s="71"/>
      <c r="AG14" s="71"/>
      <c r="AH14" s="71"/>
    </row>
    <row r="15" spans="1:34" ht="15">
      <c r="A15" s="66">
        <f t="shared" si="5"/>
        <v>6</v>
      </c>
      <c r="B15" s="149"/>
      <c r="C15" s="67"/>
      <c r="D15" s="175"/>
      <c r="E15" s="68"/>
      <c r="F15" s="69"/>
      <c r="G15" s="69"/>
      <c r="H15" s="69"/>
      <c r="I15" s="150"/>
      <c r="J15" s="150"/>
      <c r="K15" s="150"/>
      <c r="L15" s="70">
        <f t="shared" si="0"/>
        <v>0</v>
      </c>
      <c r="M15" s="71"/>
      <c r="N15" s="71"/>
      <c r="O15" s="71"/>
      <c r="P15" s="71"/>
      <c r="Q15" s="71"/>
      <c r="R15" s="70">
        <f t="shared" si="1"/>
        <v>0</v>
      </c>
      <c r="S15" s="70">
        <f t="shared" si="2"/>
        <v>0</v>
      </c>
      <c r="T15" s="151"/>
      <c r="U15" s="151"/>
      <c r="V15" s="151"/>
      <c r="W15" s="151"/>
      <c r="X15" s="151"/>
      <c r="Y15" s="70">
        <f t="shared" si="3"/>
        <v>0</v>
      </c>
      <c r="Z15" s="71"/>
      <c r="AA15" s="71"/>
      <c r="AB15" s="71"/>
      <c r="AC15" s="70">
        <f t="shared" si="4"/>
        <v>0</v>
      </c>
      <c r="AD15" s="71"/>
      <c r="AE15" s="71"/>
      <c r="AF15" s="71"/>
      <c r="AG15" s="71"/>
      <c r="AH15" s="71"/>
    </row>
    <row r="16" spans="1:34" ht="15">
      <c r="A16" s="66">
        <f t="shared" si="5"/>
        <v>7</v>
      </c>
      <c r="B16" s="149"/>
      <c r="C16" s="67"/>
      <c r="D16" s="175"/>
      <c r="E16" s="68"/>
      <c r="F16" s="69"/>
      <c r="G16" s="69"/>
      <c r="H16" s="69"/>
      <c r="I16" s="150"/>
      <c r="J16" s="150"/>
      <c r="K16" s="150"/>
      <c r="L16" s="70">
        <f t="shared" si="0"/>
        <v>0</v>
      </c>
      <c r="M16" s="71"/>
      <c r="N16" s="71"/>
      <c r="O16" s="71"/>
      <c r="P16" s="71"/>
      <c r="Q16" s="71"/>
      <c r="R16" s="70">
        <f t="shared" si="1"/>
        <v>0</v>
      </c>
      <c r="S16" s="70">
        <f t="shared" si="2"/>
        <v>0</v>
      </c>
      <c r="T16" s="151"/>
      <c r="U16" s="151"/>
      <c r="V16" s="151"/>
      <c r="W16" s="151"/>
      <c r="X16" s="151"/>
      <c r="Y16" s="70">
        <f t="shared" si="3"/>
        <v>0</v>
      </c>
      <c r="Z16" s="71"/>
      <c r="AA16" s="71"/>
      <c r="AB16" s="71"/>
      <c r="AC16" s="70">
        <f t="shared" si="4"/>
        <v>0</v>
      </c>
      <c r="AD16" s="71"/>
      <c r="AE16" s="71"/>
      <c r="AF16" s="71"/>
      <c r="AG16" s="71"/>
      <c r="AH16" s="71"/>
    </row>
    <row r="17" spans="1:34" ht="15">
      <c r="A17" s="66">
        <f t="shared" si="5"/>
        <v>8</v>
      </c>
      <c r="B17" s="149"/>
      <c r="C17" s="67"/>
      <c r="D17" s="175"/>
      <c r="E17" s="68"/>
      <c r="F17" s="69"/>
      <c r="G17" s="69"/>
      <c r="H17" s="69"/>
      <c r="I17" s="150"/>
      <c r="J17" s="150"/>
      <c r="K17" s="150"/>
      <c r="L17" s="70">
        <f t="shared" si="0"/>
        <v>0</v>
      </c>
      <c r="M17" s="71"/>
      <c r="N17" s="71"/>
      <c r="O17" s="71"/>
      <c r="P17" s="71"/>
      <c r="Q17" s="71"/>
      <c r="R17" s="70">
        <f t="shared" si="1"/>
        <v>0</v>
      </c>
      <c r="S17" s="70">
        <f t="shared" si="2"/>
        <v>0</v>
      </c>
      <c r="T17" s="151"/>
      <c r="U17" s="151"/>
      <c r="V17" s="151"/>
      <c r="W17" s="151"/>
      <c r="X17" s="151"/>
      <c r="Y17" s="70">
        <f t="shared" si="3"/>
        <v>0</v>
      </c>
      <c r="Z17" s="71"/>
      <c r="AA17" s="71"/>
      <c r="AB17" s="71"/>
      <c r="AC17" s="70">
        <f t="shared" si="4"/>
        <v>0</v>
      </c>
      <c r="AD17" s="71"/>
      <c r="AE17" s="71"/>
      <c r="AF17" s="71"/>
      <c r="AG17" s="71"/>
      <c r="AH17" s="71"/>
    </row>
    <row r="18" spans="1:34" ht="15">
      <c r="A18" s="66">
        <f t="shared" si="5"/>
        <v>9</v>
      </c>
      <c r="B18" s="149"/>
      <c r="C18" s="67"/>
      <c r="D18" s="175"/>
      <c r="E18" s="68"/>
      <c r="F18" s="69"/>
      <c r="G18" s="69"/>
      <c r="H18" s="69"/>
      <c r="I18" s="150"/>
      <c r="J18" s="150"/>
      <c r="K18" s="150"/>
      <c r="L18" s="70">
        <f t="shared" si="0"/>
        <v>0</v>
      </c>
      <c r="M18" s="71"/>
      <c r="N18" s="71"/>
      <c r="O18" s="71"/>
      <c r="P18" s="71"/>
      <c r="Q18" s="71"/>
      <c r="R18" s="70">
        <f t="shared" si="1"/>
        <v>0</v>
      </c>
      <c r="S18" s="70">
        <f t="shared" si="2"/>
        <v>0</v>
      </c>
      <c r="T18" s="151"/>
      <c r="U18" s="151"/>
      <c r="V18" s="151"/>
      <c r="W18" s="151"/>
      <c r="X18" s="151"/>
      <c r="Y18" s="70">
        <f t="shared" si="3"/>
        <v>0</v>
      </c>
      <c r="Z18" s="71"/>
      <c r="AA18" s="71"/>
      <c r="AB18" s="71"/>
      <c r="AC18" s="70">
        <f t="shared" si="4"/>
        <v>0</v>
      </c>
      <c r="AD18" s="71"/>
      <c r="AE18" s="71"/>
      <c r="AF18" s="71"/>
      <c r="AG18" s="71"/>
      <c r="AH18" s="71"/>
    </row>
    <row r="19" spans="1:34" ht="15">
      <c r="A19" s="66">
        <f t="shared" si="5"/>
        <v>10</v>
      </c>
      <c r="B19" s="149"/>
      <c r="C19" s="67"/>
      <c r="D19" s="175"/>
      <c r="E19" s="68"/>
      <c r="F19" s="69"/>
      <c r="G19" s="69"/>
      <c r="H19" s="69"/>
      <c r="I19" s="150"/>
      <c r="J19" s="150"/>
      <c r="K19" s="150"/>
      <c r="L19" s="70">
        <f t="shared" si="0"/>
        <v>0</v>
      </c>
      <c r="M19" s="71"/>
      <c r="N19" s="71"/>
      <c r="O19" s="71"/>
      <c r="P19" s="71"/>
      <c r="Q19" s="71"/>
      <c r="R19" s="70">
        <f t="shared" si="1"/>
        <v>0</v>
      </c>
      <c r="S19" s="70">
        <f t="shared" si="2"/>
        <v>0</v>
      </c>
      <c r="T19" s="151"/>
      <c r="U19" s="151"/>
      <c r="V19" s="151"/>
      <c r="W19" s="151"/>
      <c r="X19" s="151"/>
      <c r="Y19" s="70">
        <f t="shared" si="3"/>
        <v>0</v>
      </c>
      <c r="Z19" s="71"/>
      <c r="AA19" s="71"/>
      <c r="AB19" s="71"/>
      <c r="AC19" s="70">
        <f t="shared" si="4"/>
        <v>0</v>
      </c>
      <c r="AD19" s="71"/>
      <c r="AE19" s="71"/>
      <c r="AF19" s="71"/>
      <c r="AG19" s="71"/>
      <c r="AH19" s="71"/>
    </row>
    <row r="20" spans="1:34" ht="15">
      <c r="A20" s="66">
        <f t="shared" si="5"/>
        <v>11</v>
      </c>
      <c r="B20" s="149"/>
      <c r="C20" s="67"/>
      <c r="D20" s="175"/>
      <c r="E20" s="68"/>
      <c r="F20" s="69"/>
      <c r="G20" s="69"/>
      <c r="H20" s="69"/>
      <c r="I20" s="150"/>
      <c r="J20" s="150"/>
      <c r="K20" s="150"/>
      <c r="L20" s="70">
        <f t="shared" si="0"/>
        <v>0</v>
      </c>
      <c r="M20" s="71"/>
      <c r="N20" s="71"/>
      <c r="O20" s="71"/>
      <c r="P20" s="71"/>
      <c r="Q20" s="71"/>
      <c r="R20" s="70">
        <f t="shared" si="1"/>
        <v>0</v>
      </c>
      <c r="S20" s="70">
        <f t="shared" si="2"/>
        <v>0</v>
      </c>
      <c r="T20" s="151"/>
      <c r="U20" s="151"/>
      <c r="V20" s="151"/>
      <c r="W20" s="151"/>
      <c r="X20" s="151"/>
      <c r="Y20" s="70">
        <f t="shared" si="3"/>
        <v>0</v>
      </c>
      <c r="Z20" s="71"/>
      <c r="AA20" s="71"/>
      <c r="AB20" s="71"/>
      <c r="AC20" s="70">
        <f t="shared" si="4"/>
        <v>0</v>
      </c>
      <c r="AD20" s="71"/>
      <c r="AE20" s="71"/>
      <c r="AF20" s="71"/>
      <c r="AG20" s="71"/>
      <c r="AH20" s="71"/>
    </row>
    <row r="21" spans="1:34" ht="15">
      <c r="A21" s="66">
        <f t="shared" si="5"/>
        <v>12</v>
      </c>
      <c r="B21" s="149"/>
      <c r="C21" s="67"/>
      <c r="D21" s="175"/>
      <c r="E21" s="68"/>
      <c r="F21" s="69"/>
      <c r="G21" s="69"/>
      <c r="H21" s="69"/>
      <c r="I21" s="150"/>
      <c r="J21" s="150"/>
      <c r="K21" s="150"/>
      <c r="L21" s="70">
        <f t="shared" si="0"/>
        <v>0</v>
      </c>
      <c r="M21" s="71"/>
      <c r="N21" s="71"/>
      <c r="O21" s="71"/>
      <c r="P21" s="71"/>
      <c r="Q21" s="71"/>
      <c r="R21" s="70">
        <f t="shared" si="1"/>
        <v>0</v>
      </c>
      <c r="S21" s="70">
        <f t="shared" si="2"/>
        <v>0</v>
      </c>
      <c r="T21" s="151"/>
      <c r="U21" s="151"/>
      <c r="V21" s="151"/>
      <c r="W21" s="151"/>
      <c r="X21" s="151"/>
      <c r="Y21" s="70">
        <f t="shared" si="3"/>
        <v>0</v>
      </c>
      <c r="Z21" s="71"/>
      <c r="AA21" s="71"/>
      <c r="AB21" s="71"/>
      <c r="AC21" s="70">
        <f t="shared" si="4"/>
        <v>0</v>
      </c>
      <c r="AD21" s="71"/>
      <c r="AE21" s="71"/>
      <c r="AF21" s="71"/>
      <c r="AG21" s="71"/>
      <c r="AH21" s="71"/>
    </row>
    <row r="22" spans="1:34" ht="15">
      <c r="A22" s="66">
        <f t="shared" si="5"/>
        <v>13</v>
      </c>
      <c r="B22" s="149"/>
      <c r="C22" s="67"/>
      <c r="D22" s="175"/>
      <c r="E22" s="68"/>
      <c r="F22" s="69"/>
      <c r="G22" s="69"/>
      <c r="H22" s="69"/>
      <c r="I22" s="150"/>
      <c r="J22" s="150"/>
      <c r="K22" s="150"/>
      <c r="L22" s="70">
        <f t="shared" si="0"/>
        <v>0</v>
      </c>
      <c r="M22" s="71"/>
      <c r="N22" s="71"/>
      <c r="O22" s="71"/>
      <c r="P22" s="71"/>
      <c r="Q22" s="71"/>
      <c r="R22" s="70">
        <f t="shared" si="1"/>
        <v>0</v>
      </c>
      <c r="S22" s="70">
        <f t="shared" si="2"/>
        <v>0</v>
      </c>
      <c r="T22" s="151"/>
      <c r="U22" s="151"/>
      <c r="V22" s="151"/>
      <c r="W22" s="151"/>
      <c r="X22" s="151"/>
      <c r="Y22" s="70">
        <f t="shared" si="3"/>
        <v>0</v>
      </c>
      <c r="Z22" s="71"/>
      <c r="AA22" s="71"/>
      <c r="AB22" s="71"/>
      <c r="AC22" s="70">
        <f t="shared" si="4"/>
        <v>0</v>
      </c>
      <c r="AD22" s="71"/>
      <c r="AE22" s="71"/>
      <c r="AF22" s="71"/>
      <c r="AG22" s="71"/>
      <c r="AH22" s="71"/>
    </row>
    <row r="23" spans="1:34" ht="15">
      <c r="A23" s="66">
        <f t="shared" si="5"/>
        <v>14</v>
      </c>
      <c r="B23" s="149"/>
      <c r="C23" s="67"/>
      <c r="D23" s="175"/>
      <c r="E23" s="68"/>
      <c r="F23" s="69"/>
      <c r="G23" s="69"/>
      <c r="H23" s="69"/>
      <c r="I23" s="150"/>
      <c r="J23" s="150"/>
      <c r="K23" s="150"/>
      <c r="L23" s="70">
        <f t="shared" si="0"/>
        <v>0</v>
      </c>
      <c r="M23" s="71"/>
      <c r="N23" s="71"/>
      <c r="O23" s="71"/>
      <c r="P23" s="71"/>
      <c r="Q23" s="71"/>
      <c r="R23" s="70">
        <f t="shared" si="1"/>
        <v>0</v>
      </c>
      <c r="S23" s="70">
        <f t="shared" si="2"/>
        <v>0</v>
      </c>
      <c r="T23" s="151"/>
      <c r="U23" s="151"/>
      <c r="V23" s="151"/>
      <c r="W23" s="151"/>
      <c r="X23" s="151"/>
      <c r="Y23" s="70">
        <f t="shared" si="3"/>
        <v>0</v>
      </c>
      <c r="Z23" s="71"/>
      <c r="AA23" s="71"/>
      <c r="AB23" s="71"/>
      <c r="AC23" s="70">
        <f t="shared" si="4"/>
        <v>0</v>
      </c>
      <c r="AD23" s="71"/>
      <c r="AE23" s="71"/>
      <c r="AF23" s="71"/>
      <c r="AG23" s="71"/>
      <c r="AH23" s="71"/>
    </row>
    <row r="24" spans="1:34" ht="15">
      <c r="A24" s="66">
        <f t="shared" si="5"/>
        <v>15</v>
      </c>
      <c r="B24" s="149"/>
      <c r="C24" s="67"/>
      <c r="D24" s="175"/>
      <c r="E24" s="68"/>
      <c r="F24" s="69"/>
      <c r="G24" s="69"/>
      <c r="H24" s="69"/>
      <c r="I24" s="150"/>
      <c r="J24" s="150"/>
      <c r="K24" s="150"/>
      <c r="L24" s="70">
        <f t="shared" si="0"/>
        <v>0</v>
      </c>
      <c r="M24" s="71"/>
      <c r="N24" s="71"/>
      <c r="O24" s="71"/>
      <c r="P24" s="71"/>
      <c r="Q24" s="71"/>
      <c r="R24" s="70">
        <f t="shared" si="1"/>
        <v>0</v>
      </c>
      <c r="S24" s="70">
        <f t="shared" si="2"/>
        <v>0</v>
      </c>
      <c r="T24" s="151"/>
      <c r="U24" s="151"/>
      <c r="V24" s="151"/>
      <c r="W24" s="151"/>
      <c r="X24" s="151"/>
      <c r="Y24" s="70">
        <f t="shared" si="3"/>
        <v>0</v>
      </c>
      <c r="Z24" s="71"/>
      <c r="AA24" s="71"/>
      <c r="AB24" s="71"/>
      <c r="AC24" s="70">
        <f t="shared" si="4"/>
        <v>0</v>
      </c>
      <c r="AD24" s="71"/>
      <c r="AE24" s="71"/>
      <c r="AF24" s="71"/>
      <c r="AG24" s="71"/>
      <c r="AH24" s="71"/>
    </row>
    <row r="25" spans="1:34" ht="15">
      <c r="A25" s="66">
        <f t="shared" si="5"/>
        <v>16</v>
      </c>
      <c r="B25" s="149"/>
      <c r="C25" s="67"/>
      <c r="D25" s="175"/>
      <c r="E25" s="68"/>
      <c r="F25" s="69"/>
      <c r="G25" s="69"/>
      <c r="H25" s="69"/>
      <c r="I25" s="150"/>
      <c r="J25" s="150"/>
      <c r="K25" s="150"/>
      <c r="L25" s="70">
        <f t="shared" si="0"/>
        <v>0</v>
      </c>
      <c r="M25" s="71"/>
      <c r="N25" s="71"/>
      <c r="O25" s="71"/>
      <c r="P25" s="71"/>
      <c r="Q25" s="71"/>
      <c r="R25" s="70">
        <f t="shared" si="1"/>
        <v>0</v>
      </c>
      <c r="S25" s="70">
        <f t="shared" si="2"/>
        <v>0</v>
      </c>
      <c r="T25" s="151"/>
      <c r="U25" s="151"/>
      <c r="V25" s="151"/>
      <c r="W25" s="151"/>
      <c r="X25" s="151"/>
      <c r="Y25" s="70">
        <f t="shared" si="3"/>
        <v>0</v>
      </c>
      <c r="Z25" s="71"/>
      <c r="AA25" s="71"/>
      <c r="AB25" s="71"/>
      <c r="AC25" s="70">
        <f t="shared" si="4"/>
        <v>0</v>
      </c>
      <c r="AD25" s="71"/>
      <c r="AE25" s="71"/>
      <c r="AF25" s="71"/>
      <c r="AG25" s="71"/>
      <c r="AH25" s="71"/>
    </row>
    <row r="26" spans="1:34" ht="15">
      <c r="A26" s="66">
        <f t="shared" si="5"/>
        <v>17</v>
      </c>
      <c r="B26" s="149"/>
      <c r="C26" s="67"/>
      <c r="D26" s="175"/>
      <c r="E26" s="68"/>
      <c r="F26" s="69"/>
      <c r="G26" s="69"/>
      <c r="H26" s="69"/>
      <c r="I26" s="150"/>
      <c r="J26" s="150"/>
      <c r="K26" s="150"/>
      <c r="L26" s="70">
        <f t="shared" si="0"/>
        <v>0</v>
      </c>
      <c r="M26" s="71"/>
      <c r="N26" s="71"/>
      <c r="O26" s="71"/>
      <c r="P26" s="71"/>
      <c r="Q26" s="71"/>
      <c r="R26" s="70">
        <f t="shared" si="1"/>
        <v>0</v>
      </c>
      <c r="S26" s="70">
        <f t="shared" si="2"/>
        <v>0</v>
      </c>
      <c r="T26" s="151"/>
      <c r="U26" s="151"/>
      <c r="V26" s="151"/>
      <c r="W26" s="151"/>
      <c r="X26" s="151"/>
      <c r="Y26" s="70">
        <f t="shared" si="3"/>
        <v>0</v>
      </c>
      <c r="Z26" s="71"/>
      <c r="AA26" s="71"/>
      <c r="AB26" s="71"/>
      <c r="AC26" s="70">
        <f t="shared" si="4"/>
        <v>0</v>
      </c>
      <c r="AD26" s="71"/>
      <c r="AE26" s="71"/>
      <c r="AF26" s="71"/>
      <c r="AG26" s="71"/>
      <c r="AH26" s="71"/>
    </row>
    <row r="27" spans="1:34" ht="15">
      <c r="A27" s="66">
        <f t="shared" si="5"/>
        <v>18</v>
      </c>
      <c r="B27" s="149"/>
      <c r="C27" s="67"/>
      <c r="D27" s="175"/>
      <c r="E27" s="68"/>
      <c r="F27" s="69"/>
      <c r="G27" s="69"/>
      <c r="H27" s="69"/>
      <c r="I27" s="150"/>
      <c r="J27" s="150"/>
      <c r="K27" s="150"/>
      <c r="L27" s="70">
        <f t="shared" si="0"/>
        <v>0</v>
      </c>
      <c r="M27" s="71"/>
      <c r="N27" s="71"/>
      <c r="O27" s="71"/>
      <c r="P27" s="71"/>
      <c r="Q27" s="71"/>
      <c r="R27" s="70">
        <f t="shared" si="1"/>
        <v>0</v>
      </c>
      <c r="S27" s="70">
        <f t="shared" si="2"/>
        <v>0</v>
      </c>
      <c r="T27" s="151"/>
      <c r="U27" s="151"/>
      <c r="V27" s="151"/>
      <c r="W27" s="151"/>
      <c r="X27" s="151"/>
      <c r="Y27" s="70">
        <f t="shared" si="3"/>
        <v>0</v>
      </c>
      <c r="Z27" s="71"/>
      <c r="AA27" s="71"/>
      <c r="AB27" s="71"/>
      <c r="AC27" s="70">
        <f t="shared" si="4"/>
        <v>0</v>
      </c>
      <c r="AD27" s="71"/>
      <c r="AE27" s="71"/>
      <c r="AF27" s="71"/>
      <c r="AG27" s="71"/>
      <c r="AH27" s="71"/>
    </row>
    <row r="28" spans="1:34" ht="15">
      <c r="A28" s="66">
        <f t="shared" si="5"/>
        <v>19</v>
      </c>
      <c r="B28" s="149"/>
      <c r="C28" s="67"/>
      <c r="D28" s="175"/>
      <c r="E28" s="68"/>
      <c r="F28" s="69"/>
      <c r="G28" s="69"/>
      <c r="H28" s="69"/>
      <c r="I28" s="150"/>
      <c r="J28" s="150"/>
      <c r="K28" s="150"/>
      <c r="L28" s="70">
        <f t="shared" si="0"/>
        <v>0</v>
      </c>
      <c r="M28" s="71"/>
      <c r="N28" s="71"/>
      <c r="O28" s="71"/>
      <c r="P28" s="71"/>
      <c r="Q28" s="71"/>
      <c r="R28" s="70">
        <f t="shared" si="1"/>
        <v>0</v>
      </c>
      <c r="S28" s="70">
        <f t="shared" si="2"/>
        <v>0</v>
      </c>
      <c r="T28" s="151"/>
      <c r="U28" s="151"/>
      <c r="V28" s="151"/>
      <c r="W28" s="151"/>
      <c r="X28" s="151"/>
      <c r="Y28" s="70">
        <f t="shared" si="3"/>
        <v>0</v>
      </c>
      <c r="Z28" s="71"/>
      <c r="AA28" s="71"/>
      <c r="AB28" s="71"/>
      <c r="AC28" s="70">
        <f t="shared" si="4"/>
        <v>0</v>
      </c>
      <c r="AD28" s="71"/>
      <c r="AE28" s="71"/>
      <c r="AF28" s="71"/>
      <c r="AG28" s="71"/>
      <c r="AH28" s="71"/>
    </row>
    <row r="29" spans="1:34" ht="15">
      <c r="A29" s="66">
        <f t="shared" si="5"/>
        <v>20</v>
      </c>
      <c r="B29" s="149"/>
      <c r="C29" s="67"/>
      <c r="D29" s="175"/>
      <c r="E29" s="68"/>
      <c r="F29" s="69"/>
      <c r="G29" s="69"/>
      <c r="H29" s="69"/>
      <c r="I29" s="150"/>
      <c r="J29" s="150"/>
      <c r="K29" s="150"/>
      <c r="L29" s="70">
        <f t="shared" si="0"/>
        <v>0</v>
      </c>
      <c r="M29" s="71"/>
      <c r="N29" s="71"/>
      <c r="O29" s="71"/>
      <c r="P29" s="71"/>
      <c r="Q29" s="71"/>
      <c r="R29" s="70">
        <f t="shared" si="1"/>
        <v>0</v>
      </c>
      <c r="S29" s="70">
        <f t="shared" si="2"/>
        <v>0</v>
      </c>
      <c r="T29" s="151"/>
      <c r="U29" s="151"/>
      <c r="V29" s="151"/>
      <c r="W29" s="151"/>
      <c r="X29" s="151"/>
      <c r="Y29" s="70">
        <f t="shared" si="3"/>
        <v>0</v>
      </c>
      <c r="Z29" s="71"/>
      <c r="AA29" s="71"/>
      <c r="AB29" s="71"/>
      <c r="AC29" s="70">
        <f t="shared" si="4"/>
        <v>0</v>
      </c>
      <c r="AD29" s="71"/>
      <c r="AE29" s="71"/>
      <c r="AF29" s="71"/>
      <c r="AG29" s="71"/>
      <c r="AH29" s="71"/>
    </row>
    <row r="30" spans="1:34" ht="15">
      <c r="A30" s="66">
        <f t="shared" si="5"/>
        <v>21</v>
      </c>
      <c r="B30" s="149"/>
      <c r="C30" s="67"/>
      <c r="D30" s="175"/>
      <c r="E30" s="68"/>
      <c r="F30" s="69"/>
      <c r="G30" s="69"/>
      <c r="H30" s="69"/>
      <c r="I30" s="150"/>
      <c r="J30" s="150"/>
      <c r="K30" s="150"/>
      <c r="L30" s="70">
        <f t="shared" si="0"/>
        <v>0</v>
      </c>
      <c r="M30" s="71"/>
      <c r="N30" s="71"/>
      <c r="O30" s="71"/>
      <c r="P30" s="71"/>
      <c r="Q30" s="71"/>
      <c r="R30" s="70">
        <f t="shared" si="1"/>
        <v>0</v>
      </c>
      <c r="S30" s="70">
        <f t="shared" si="2"/>
        <v>0</v>
      </c>
      <c r="T30" s="151"/>
      <c r="U30" s="151"/>
      <c r="V30" s="151"/>
      <c r="W30" s="151"/>
      <c r="X30" s="151"/>
      <c r="Y30" s="70">
        <f t="shared" si="3"/>
        <v>0</v>
      </c>
      <c r="Z30" s="71"/>
      <c r="AA30" s="71"/>
      <c r="AB30" s="71"/>
      <c r="AC30" s="70">
        <f t="shared" si="4"/>
        <v>0</v>
      </c>
      <c r="AD30" s="71"/>
      <c r="AE30" s="71"/>
      <c r="AF30" s="71"/>
      <c r="AG30" s="71"/>
      <c r="AH30" s="71"/>
    </row>
    <row r="31" spans="1:34" ht="15">
      <c r="A31" s="66">
        <f t="shared" si="5"/>
        <v>22</v>
      </c>
      <c r="B31" s="149"/>
      <c r="C31" s="67"/>
      <c r="D31" s="175"/>
      <c r="E31" s="68"/>
      <c r="F31" s="69"/>
      <c r="G31" s="69"/>
      <c r="H31" s="69"/>
      <c r="I31" s="150"/>
      <c r="J31" s="150"/>
      <c r="K31" s="150"/>
      <c r="L31" s="70">
        <f t="shared" si="0"/>
        <v>0</v>
      </c>
      <c r="M31" s="71"/>
      <c r="N31" s="71"/>
      <c r="O31" s="71"/>
      <c r="P31" s="71"/>
      <c r="Q31" s="71"/>
      <c r="R31" s="70">
        <f t="shared" si="1"/>
        <v>0</v>
      </c>
      <c r="S31" s="70">
        <f t="shared" si="2"/>
        <v>0</v>
      </c>
      <c r="T31" s="151"/>
      <c r="U31" s="151"/>
      <c r="V31" s="151"/>
      <c r="W31" s="151"/>
      <c r="X31" s="151"/>
      <c r="Y31" s="70">
        <f t="shared" si="3"/>
        <v>0</v>
      </c>
      <c r="Z31" s="71"/>
      <c r="AA31" s="71"/>
      <c r="AB31" s="71"/>
      <c r="AC31" s="70">
        <f t="shared" si="4"/>
        <v>0</v>
      </c>
      <c r="AD31" s="71"/>
      <c r="AE31" s="71"/>
      <c r="AF31" s="71"/>
      <c r="AG31" s="71"/>
      <c r="AH31" s="71"/>
    </row>
    <row r="32" spans="1:34" ht="15">
      <c r="A32" s="66">
        <f t="shared" si="5"/>
        <v>23</v>
      </c>
      <c r="B32" s="149"/>
      <c r="C32" s="67"/>
      <c r="D32" s="175"/>
      <c r="E32" s="68"/>
      <c r="F32" s="69"/>
      <c r="G32" s="69"/>
      <c r="H32" s="69"/>
      <c r="I32" s="150"/>
      <c r="J32" s="150"/>
      <c r="K32" s="150"/>
      <c r="L32" s="70">
        <f t="shared" si="0"/>
        <v>0</v>
      </c>
      <c r="M32" s="71"/>
      <c r="N32" s="71"/>
      <c r="O32" s="71"/>
      <c r="P32" s="71"/>
      <c r="Q32" s="71"/>
      <c r="R32" s="70">
        <f t="shared" si="1"/>
        <v>0</v>
      </c>
      <c r="S32" s="70">
        <f t="shared" si="2"/>
        <v>0</v>
      </c>
      <c r="T32" s="151"/>
      <c r="U32" s="151"/>
      <c r="V32" s="151"/>
      <c r="W32" s="151"/>
      <c r="X32" s="151"/>
      <c r="Y32" s="70">
        <f t="shared" si="3"/>
        <v>0</v>
      </c>
      <c r="Z32" s="71"/>
      <c r="AA32" s="71"/>
      <c r="AB32" s="71"/>
      <c r="AC32" s="70">
        <f t="shared" si="4"/>
        <v>0</v>
      </c>
      <c r="AD32" s="71"/>
      <c r="AE32" s="71"/>
      <c r="AF32" s="71"/>
      <c r="AG32" s="71"/>
      <c r="AH32" s="71"/>
    </row>
    <row r="33" spans="1:34" ht="15">
      <c r="A33" s="66">
        <f t="shared" si="5"/>
        <v>24</v>
      </c>
      <c r="B33" s="149"/>
      <c r="C33" s="67"/>
      <c r="D33" s="175"/>
      <c r="E33" s="68"/>
      <c r="F33" s="69"/>
      <c r="G33" s="69"/>
      <c r="H33" s="69"/>
      <c r="I33" s="150"/>
      <c r="J33" s="150"/>
      <c r="K33" s="150"/>
      <c r="L33" s="70">
        <f t="shared" si="0"/>
        <v>0</v>
      </c>
      <c r="M33" s="71"/>
      <c r="N33" s="71"/>
      <c r="O33" s="71"/>
      <c r="P33" s="71"/>
      <c r="Q33" s="71"/>
      <c r="R33" s="70">
        <f t="shared" si="1"/>
        <v>0</v>
      </c>
      <c r="S33" s="70">
        <f t="shared" si="2"/>
        <v>0</v>
      </c>
      <c r="T33" s="151"/>
      <c r="U33" s="151"/>
      <c r="V33" s="151"/>
      <c r="W33" s="151"/>
      <c r="X33" s="151"/>
      <c r="Y33" s="70">
        <f t="shared" si="3"/>
        <v>0</v>
      </c>
      <c r="Z33" s="71"/>
      <c r="AA33" s="71"/>
      <c r="AB33" s="71"/>
      <c r="AC33" s="70">
        <f t="shared" si="4"/>
        <v>0</v>
      </c>
      <c r="AD33" s="71"/>
      <c r="AE33" s="71"/>
      <c r="AF33" s="71"/>
      <c r="AG33" s="71"/>
      <c r="AH33" s="71"/>
    </row>
    <row r="34" spans="1:34" ht="15">
      <c r="A34" s="66">
        <f t="shared" si="5"/>
        <v>25</v>
      </c>
      <c r="B34" s="149"/>
      <c r="C34" s="67"/>
      <c r="D34" s="175"/>
      <c r="E34" s="68"/>
      <c r="F34" s="69"/>
      <c r="G34" s="69"/>
      <c r="H34" s="69"/>
      <c r="I34" s="150"/>
      <c r="J34" s="150"/>
      <c r="K34" s="150"/>
      <c r="L34" s="70">
        <f t="shared" si="0"/>
        <v>0</v>
      </c>
      <c r="M34" s="71"/>
      <c r="N34" s="71"/>
      <c r="O34" s="71"/>
      <c r="P34" s="71"/>
      <c r="Q34" s="71"/>
      <c r="R34" s="70">
        <f t="shared" si="1"/>
        <v>0</v>
      </c>
      <c r="S34" s="70">
        <f t="shared" si="2"/>
        <v>0</v>
      </c>
      <c r="T34" s="151"/>
      <c r="U34" s="151"/>
      <c r="V34" s="151"/>
      <c r="W34" s="151"/>
      <c r="X34" s="151"/>
      <c r="Y34" s="70">
        <f t="shared" si="3"/>
        <v>0</v>
      </c>
      <c r="Z34" s="71"/>
      <c r="AA34" s="71"/>
      <c r="AB34" s="71"/>
      <c r="AC34" s="70">
        <f t="shared" si="4"/>
        <v>0</v>
      </c>
      <c r="AD34" s="71"/>
      <c r="AE34" s="71"/>
      <c r="AF34" s="71"/>
      <c r="AG34" s="71"/>
      <c r="AH34" s="71"/>
    </row>
    <row r="35" spans="1:34" ht="15">
      <c r="A35" s="66">
        <f t="shared" si="5"/>
        <v>26</v>
      </c>
      <c r="B35" s="149"/>
      <c r="C35" s="67"/>
      <c r="D35" s="175"/>
      <c r="E35" s="68"/>
      <c r="F35" s="69"/>
      <c r="G35" s="69"/>
      <c r="H35" s="69"/>
      <c r="I35" s="150"/>
      <c r="J35" s="150"/>
      <c r="K35" s="150"/>
      <c r="L35" s="70">
        <f t="shared" si="0"/>
        <v>0</v>
      </c>
      <c r="M35" s="71"/>
      <c r="N35" s="71"/>
      <c r="O35" s="71"/>
      <c r="P35" s="71"/>
      <c r="Q35" s="71"/>
      <c r="R35" s="70">
        <f t="shared" si="1"/>
        <v>0</v>
      </c>
      <c r="S35" s="70">
        <f t="shared" si="2"/>
        <v>0</v>
      </c>
      <c r="T35" s="151"/>
      <c r="U35" s="151"/>
      <c r="V35" s="151"/>
      <c r="W35" s="151"/>
      <c r="X35" s="151"/>
      <c r="Y35" s="70">
        <f t="shared" si="3"/>
        <v>0</v>
      </c>
      <c r="Z35" s="71"/>
      <c r="AA35" s="71"/>
      <c r="AB35" s="71"/>
      <c r="AC35" s="70">
        <f t="shared" si="4"/>
        <v>0</v>
      </c>
      <c r="AD35" s="71"/>
      <c r="AE35" s="71"/>
      <c r="AF35" s="71"/>
      <c r="AG35" s="71"/>
      <c r="AH35" s="71"/>
    </row>
    <row r="36" spans="1:34" ht="15">
      <c r="A36" s="66">
        <f t="shared" si="5"/>
        <v>27</v>
      </c>
      <c r="B36" s="149"/>
      <c r="C36" s="67"/>
      <c r="D36" s="175"/>
      <c r="E36" s="68"/>
      <c r="F36" s="69"/>
      <c r="G36" s="69"/>
      <c r="H36" s="69"/>
      <c r="I36" s="150"/>
      <c r="J36" s="150"/>
      <c r="K36" s="150"/>
      <c r="L36" s="70">
        <f t="shared" si="0"/>
        <v>0</v>
      </c>
      <c r="M36" s="71"/>
      <c r="N36" s="71"/>
      <c r="O36" s="71"/>
      <c r="P36" s="71"/>
      <c r="Q36" s="71"/>
      <c r="R36" s="70">
        <f t="shared" si="1"/>
        <v>0</v>
      </c>
      <c r="S36" s="70">
        <f t="shared" si="2"/>
        <v>0</v>
      </c>
      <c r="T36" s="151"/>
      <c r="U36" s="151"/>
      <c r="V36" s="151"/>
      <c r="W36" s="151"/>
      <c r="X36" s="151"/>
      <c r="Y36" s="70">
        <f t="shared" si="3"/>
        <v>0</v>
      </c>
      <c r="Z36" s="71"/>
      <c r="AA36" s="71"/>
      <c r="AB36" s="71"/>
      <c r="AC36" s="70">
        <f t="shared" si="4"/>
        <v>0</v>
      </c>
      <c r="AD36" s="71"/>
      <c r="AE36" s="71"/>
      <c r="AF36" s="71"/>
      <c r="AG36" s="71"/>
      <c r="AH36" s="71"/>
    </row>
    <row r="37" spans="1:34" ht="15">
      <c r="A37" s="66">
        <f t="shared" si="5"/>
        <v>28</v>
      </c>
      <c r="B37" s="149"/>
      <c r="C37" s="67"/>
      <c r="D37" s="175"/>
      <c r="E37" s="68"/>
      <c r="F37" s="69"/>
      <c r="G37" s="69"/>
      <c r="H37" s="69"/>
      <c r="I37" s="150"/>
      <c r="J37" s="150"/>
      <c r="K37" s="150"/>
      <c r="L37" s="70">
        <f t="shared" si="0"/>
        <v>0</v>
      </c>
      <c r="M37" s="71"/>
      <c r="N37" s="71"/>
      <c r="O37" s="71"/>
      <c r="P37" s="71"/>
      <c r="Q37" s="71"/>
      <c r="R37" s="70">
        <f t="shared" si="1"/>
        <v>0</v>
      </c>
      <c r="S37" s="70">
        <f t="shared" si="2"/>
        <v>0</v>
      </c>
      <c r="T37" s="151"/>
      <c r="U37" s="151"/>
      <c r="V37" s="151"/>
      <c r="W37" s="151"/>
      <c r="X37" s="151"/>
      <c r="Y37" s="70">
        <f t="shared" si="3"/>
        <v>0</v>
      </c>
      <c r="Z37" s="71"/>
      <c r="AA37" s="71"/>
      <c r="AB37" s="71"/>
      <c r="AC37" s="70">
        <f t="shared" si="4"/>
        <v>0</v>
      </c>
      <c r="AD37" s="71"/>
      <c r="AE37" s="71"/>
      <c r="AF37" s="71"/>
      <c r="AG37" s="71"/>
      <c r="AH37" s="71"/>
    </row>
    <row r="38" spans="1:34" ht="15">
      <c r="A38" s="66">
        <f t="shared" si="5"/>
        <v>29</v>
      </c>
      <c r="B38" s="149"/>
      <c r="C38" s="67"/>
      <c r="D38" s="175"/>
      <c r="E38" s="68"/>
      <c r="F38" s="69"/>
      <c r="G38" s="69"/>
      <c r="H38" s="69"/>
      <c r="I38" s="150"/>
      <c r="J38" s="150"/>
      <c r="K38" s="150"/>
      <c r="L38" s="70">
        <f t="shared" si="0"/>
        <v>0</v>
      </c>
      <c r="M38" s="71"/>
      <c r="N38" s="71"/>
      <c r="O38" s="71"/>
      <c r="P38" s="71"/>
      <c r="Q38" s="71"/>
      <c r="R38" s="70">
        <f t="shared" si="1"/>
        <v>0</v>
      </c>
      <c r="S38" s="70">
        <f t="shared" si="2"/>
        <v>0</v>
      </c>
      <c r="T38" s="151"/>
      <c r="U38" s="151"/>
      <c r="V38" s="151"/>
      <c r="W38" s="151"/>
      <c r="X38" s="151"/>
      <c r="Y38" s="70">
        <f t="shared" si="3"/>
        <v>0</v>
      </c>
      <c r="Z38" s="71"/>
      <c r="AA38" s="71"/>
      <c r="AB38" s="71"/>
      <c r="AC38" s="70">
        <f t="shared" si="4"/>
        <v>0</v>
      </c>
      <c r="AD38" s="71"/>
      <c r="AE38" s="71"/>
      <c r="AF38" s="71"/>
      <c r="AG38" s="71"/>
      <c r="AH38" s="71"/>
    </row>
    <row r="39" spans="1:34" ht="15">
      <c r="A39" s="66">
        <f t="shared" si="5"/>
        <v>30</v>
      </c>
      <c r="B39" s="149"/>
      <c r="C39" s="67"/>
      <c r="D39" s="175"/>
      <c r="E39" s="68"/>
      <c r="F39" s="69"/>
      <c r="G39" s="69"/>
      <c r="H39" s="69"/>
      <c r="I39" s="150"/>
      <c r="J39" s="150"/>
      <c r="K39" s="150"/>
      <c r="L39" s="70">
        <f t="shared" si="0"/>
        <v>0</v>
      </c>
      <c r="M39" s="71"/>
      <c r="N39" s="71"/>
      <c r="O39" s="71"/>
      <c r="P39" s="71"/>
      <c r="Q39" s="71"/>
      <c r="R39" s="70">
        <f t="shared" si="1"/>
        <v>0</v>
      </c>
      <c r="S39" s="70">
        <f t="shared" si="2"/>
        <v>0</v>
      </c>
      <c r="T39" s="151"/>
      <c r="U39" s="151"/>
      <c r="V39" s="151"/>
      <c r="W39" s="151"/>
      <c r="X39" s="151"/>
      <c r="Y39" s="70">
        <f t="shared" si="3"/>
        <v>0</v>
      </c>
      <c r="Z39" s="71"/>
      <c r="AA39" s="71"/>
      <c r="AB39" s="71"/>
      <c r="AC39" s="70">
        <f t="shared" si="4"/>
        <v>0</v>
      </c>
      <c r="AD39" s="71"/>
      <c r="AE39" s="71"/>
      <c r="AF39" s="71"/>
      <c r="AG39" s="71"/>
      <c r="AH39" s="71"/>
    </row>
    <row r="40" spans="1:34" ht="15">
      <c r="A40" s="66">
        <f t="shared" si="5"/>
        <v>31</v>
      </c>
      <c r="B40" s="149"/>
      <c r="C40" s="67"/>
      <c r="D40" s="175"/>
      <c r="E40" s="68"/>
      <c r="F40" s="69"/>
      <c r="G40" s="69"/>
      <c r="H40" s="69"/>
      <c r="I40" s="150"/>
      <c r="J40" s="150"/>
      <c r="K40" s="150"/>
      <c r="L40" s="70">
        <f t="shared" si="0"/>
        <v>0</v>
      </c>
      <c r="M40" s="71"/>
      <c r="N40" s="71"/>
      <c r="O40" s="71"/>
      <c r="P40" s="71"/>
      <c r="Q40" s="71"/>
      <c r="R40" s="70">
        <f t="shared" si="1"/>
        <v>0</v>
      </c>
      <c r="S40" s="70">
        <f t="shared" si="2"/>
        <v>0</v>
      </c>
      <c r="T40" s="151"/>
      <c r="U40" s="151"/>
      <c r="V40" s="151"/>
      <c r="W40" s="151"/>
      <c r="X40" s="151"/>
      <c r="Y40" s="70">
        <f t="shared" si="3"/>
        <v>0</v>
      </c>
      <c r="Z40" s="71"/>
      <c r="AA40" s="71"/>
      <c r="AB40" s="71"/>
      <c r="AC40" s="70">
        <f t="shared" si="4"/>
        <v>0</v>
      </c>
      <c r="AD40" s="71"/>
      <c r="AE40" s="71"/>
      <c r="AF40" s="71"/>
      <c r="AG40" s="71"/>
      <c r="AH40" s="71"/>
    </row>
    <row r="41" spans="1:34" ht="15">
      <c r="A41" s="66">
        <f t="shared" si="5"/>
        <v>32</v>
      </c>
      <c r="B41" s="149"/>
      <c r="C41" s="67"/>
      <c r="D41" s="175"/>
      <c r="E41" s="68"/>
      <c r="F41" s="69"/>
      <c r="G41" s="69"/>
      <c r="H41" s="69"/>
      <c r="I41" s="150"/>
      <c r="J41" s="150"/>
      <c r="K41" s="150"/>
      <c r="L41" s="70">
        <f t="shared" si="0"/>
        <v>0</v>
      </c>
      <c r="M41" s="71"/>
      <c r="N41" s="71"/>
      <c r="O41" s="71"/>
      <c r="P41" s="71"/>
      <c r="Q41" s="71"/>
      <c r="R41" s="70">
        <f t="shared" si="1"/>
        <v>0</v>
      </c>
      <c r="S41" s="70">
        <f t="shared" si="2"/>
        <v>0</v>
      </c>
      <c r="T41" s="151"/>
      <c r="U41" s="151"/>
      <c r="V41" s="151"/>
      <c r="W41" s="151"/>
      <c r="X41" s="151"/>
      <c r="Y41" s="70">
        <f t="shared" si="3"/>
        <v>0</v>
      </c>
      <c r="Z41" s="71"/>
      <c r="AA41" s="71"/>
      <c r="AB41" s="71"/>
      <c r="AC41" s="70">
        <f t="shared" si="4"/>
        <v>0</v>
      </c>
      <c r="AD41" s="71"/>
      <c r="AE41" s="71"/>
      <c r="AF41" s="71"/>
      <c r="AG41" s="71"/>
      <c r="AH41" s="71"/>
    </row>
    <row r="42" spans="1:34" ht="15">
      <c r="A42" s="66">
        <f t="shared" si="5"/>
        <v>33</v>
      </c>
      <c r="B42" s="149"/>
      <c r="C42" s="67"/>
      <c r="D42" s="175"/>
      <c r="E42" s="68"/>
      <c r="F42" s="69"/>
      <c r="G42" s="69"/>
      <c r="H42" s="69"/>
      <c r="I42" s="150"/>
      <c r="J42" s="150"/>
      <c r="K42" s="150"/>
      <c r="L42" s="70">
        <f t="shared" si="0"/>
        <v>0</v>
      </c>
      <c r="M42" s="71"/>
      <c r="N42" s="71"/>
      <c r="O42" s="71"/>
      <c r="P42" s="71"/>
      <c r="Q42" s="71"/>
      <c r="R42" s="70">
        <f t="shared" si="1"/>
        <v>0</v>
      </c>
      <c r="S42" s="70">
        <f t="shared" si="2"/>
        <v>0</v>
      </c>
      <c r="T42" s="151"/>
      <c r="U42" s="151"/>
      <c r="V42" s="151"/>
      <c r="W42" s="151"/>
      <c r="X42" s="151"/>
      <c r="Y42" s="70">
        <f t="shared" si="3"/>
        <v>0</v>
      </c>
      <c r="Z42" s="71"/>
      <c r="AA42" s="71"/>
      <c r="AB42" s="71"/>
      <c r="AC42" s="70">
        <f t="shared" si="4"/>
        <v>0</v>
      </c>
      <c r="AD42" s="71"/>
      <c r="AE42" s="71"/>
      <c r="AF42" s="71"/>
      <c r="AG42" s="71"/>
      <c r="AH42" s="71"/>
    </row>
    <row r="43" spans="1:34" ht="15">
      <c r="A43" s="66">
        <f t="shared" si="5"/>
        <v>34</v>
      </c>
      <c r="B43" s="149"/>
      <c r="C43" s="67"/>
      <c r="D43" s="175"/>
      <c r="E43" s="68"/>
      <c r="F43" s="69"/>
      <c r="G43" s="69"/>
      <c r="H43" s="69"/>
      <c r="I43" s="150"/>
      <c r="J43" s="150"/>
      <c r="K43" s="150"/>
      <c r="L43" s="70">
        <f aca="true" t="shared" si="6" ref="L43:L78">SUM(I43:K43)</f>
        <v>0</v>
      </c>
      <c r="M43" s="71"/>
      <c r="N43" s="71"/>
      <c r="O43" s="71"/>
      <c r="P43" s="71"/>
      <c r="Q43" s="71"/>
      <c r="R43" s="70">
        <f aca="true" t="shared" si="7" ref="R43:R78">IF(SUM(M43:Q43)=SUM(I43:K43),L43,"VERIFIQUE DATOS INCORRECTOS")</f>
        <v>0</v>
      </c>
      <c r="S43" s="70">
        <f aca="true" t="shared" si="8" ref="S43:S78">SUM(T43:X43)</f>
        <v>0</v>
      </c>
      <c r="T43" s="151"/>
      <c r="U43" s="151"/>
      <c r="V43" s="151"/>
      <c r="W43" s="151"/>
      <c r="X43" s="151"/>
      <c r="Y43" s="70">
        <f aca="true" t="shared" si="9" ref="Y43:Y78">IF(SUM(Z43:AB43)=S43,S43,"verifique datos erroneos")</f>
        <v>0</v>
      </c>
      <c r="Z43" s="71"/>
      <c r="AA43" s="71"/>
      <c r="AB43" s="71"/>
      <c r="AC43" s="70">
        <f t="shared" si="4"/>
        <v>0</v>
      </c>
      <c r="AD43" s="71"/>
      <c r="AE43" s="71"/>
      <c r="AF43" s="71"/>
      <c r="AG43" s="71"/>
      <c r="AH43" s="71"/>
    </row>
    <row r="44" spans="1:34" ht="15">
      <c r="A44" s="66">
        <f t="shared" si="5"/>
        <v>35</v>
      </c>
      <c r="B44" s="149"/>
      <c r="C44" s="67"/>
      <c r="D44" s="175"/>
      <c r="E44" s="68"/>
      <c r="F44" s="69"/>
      <c r="G44" s="69"/>
      <c r="H44" s="69"/>
      <c r="I44" s="150"/>
      <c r="J44" s="150"/>
      <c r="K44" s="150"/>
      <c r="L44" s="70">
        <f t="shared" si="6"/>
        <v>0</v>
      </c>
      <c r="M44" s="71"/>
      <c r="N44" s="71"/>
      <c r="O44" s="71"/>
      <c r="P44" s="71"/>
      <c r="Q44" s="71"/>
      <c r="R44" s="70">
        <f t="shared" si="7"/>
        <v>0</v>
      </c>
      <c r="S44" s="70">
        <f t="shared" si="8"/>
        <v>0</v>
      </c>
      <c r="T44" s="151"/>
      <c r="U44" s="151"/>
      <c r="V44" s="151"/>
      <c r="W44" s="151"/>
      <c r="X44" s="151"/>
      <c r="Y44" s="70">
        <f t="shared" si="9"/>
        <v>0</v>
      </c>
      <c r="Z44" s="71"/>
      <c r="AA44" s="71"/>
      <c r="AB44" s="71"/>
      <c r="AC44" s="70">
        <f aca="true" t="shared" si="10" ref="AC44:AC77">+IF(SUM(AD44:AE44)=Y44,Y44,"verifique datos erroneos")</f>
        <v>0</v>
      </c>
      <c r="AD44" s="71"/>
      <c r="AE44" s="71"/>
      <c r="AF44" s="71"/>
      <c r="AG44" s="71"/>
      <c r="AH44" s="71"/>
    </row>
    <row r="45" spans="1:34" ht="15">
      <c r="A45" s="66">
        <f t="shared" si="5"/>
        <v>36</v>
      </c>
      <c r="B45" s="149"/>
      <c r="C45" s="67"/>
      <c r="D45" s="175"/>
      <c r="E45" s="68"/>
      <c r="F45" s="69"/>
      <c r="G45" s="69"/>
      <c r="H45" s="69"/>
      <c r="I45" s="150"/>
      <c r="J45" s="150"/>
      <c r="K45" s="150"/>
      <c r="L45" s="70">
        <f t="shared" si="6"/>
        <v>0</v>
      </c>
      <c r="M45" s="71"/>
      <c r="N45" s="71"/>
      <c r="O45" s="71"/>
      <c r="P45" s="71"/>
      <c r="Q45" s="71"/>
      <c r="R45" s="70">
        <f t="shared" si="7"/>
        <v>0</v>
      </c>
      <c r="S45" s="70">
        <f t="shared" si="8"/>
        <v>0</v>
      </c>
      <c r="T45" s="151"/>
      <c r="U45" s="151"/>
      <c r="V45" s="151"/>
      <c r="W45" s="151"/>
      <c r="X45" s="151"/>
      <c r="Y45" s="70">
        <f t="shared" si="9"/>
        <v>0</v>
      </c>
      <c r="Z45" s="71"/>
      <c r="AA45" s="71"/>
      <c r="AB45" s="71"/>
      <c r="AC45" s="70">
        <f t="shared" si="10"/>
        <v>0</v>
      </c>
      <c r="AD45" s="71"/>
      <c r="AE45" s="71"/>
      <c r="AF45" s="71"/>
      <c r="AG45" s="71"/>
      <c r="AH45" s="71"/>
    </row>
    <row r="46" spans="1:34" ht="15">
      <c r="A46" s="66">
        <f t="shared" si="5"/>
        <v>37</v>
      </c>
      <c r="B46" s="152"/>
      <c r="C46" s="67"/>
      <c r="D46" s="175"/>
      <c r="E46" s="68"/>
      <c r="F46" s="69"/>
      <c r="G46" s="69"/>
      <c r="H46" s="69"/>
      <c r="I46" s="150"/>
      <c r="J46" s="150"/>
      <c r="K46" s="150"/>
      <c r="L46" s="70">
        <f t="shared" si="6"/>
        <v>0</v>
      </c>
      <c r="M46" s="71"/>
      <c r="N46" s="71"/>
      <c r="O46" s="71"/>
      <c r="P46" s="71"/>
      <c r="Q46" s="71"/>
      <c r="R46" s="70">
        <f t="shared" si="7"/>
        <v>0</v>
      </c>
      <c r="S46" s="70">
        <f t="shared" si="8"/>
        <v>0</v>
      </c>
      <c r="T46" s="151"/>
      <c r="U46" s="151"/>
      <c r="V46" s="151"/>
      <c r="W46" s="151"/>
      <c r="X46" s="151"/>
      <c r="Y46" s="70">
        <f t="shared" si="9"/>
        <v>0</v>
      </c>
      <c r="Z46" s="71"/>
      <c r="AA46" s="71"/>
      <c r="AB46" s="71"/>
      <c r="AC46" s="70">
        <f t="shared" si="10"/>
        <v>0</v>
      </c>
      <c r="AD46" s="71"/>
      <c r="AE46" s="71"/>
      <c r="AF46" s="71"/>
      <c r="AG46" s="71"/>
      <c r="AH46" s="71"/>
    </row>
    <row r="47" spans="1:34" ht="15">
      <c r="A47" s="66">
        <f t="shared" si="5"/>
        <v>38</v>
      </c>
      <c r="B47" s="152"/>
      <c r="C47" s="67"/>
      <c r="D47" s="175"/>
      <c r="E47" s="68"/>
      <c r="F47" s="69"/>
      <c r="G47" s="69"/>
      <c r="H47" s="69"/>
      <c r="I47" s="150"/>
      <c r="J47" s="150"/>
      <c r="K47" s="150"/>
      <c r="L47" s="70">
        <f t="shared" si="6"/>
        <v>0</v>
      </c>
      <c r="M47" s="71"/>
      <c r="N47" s="71"/>
      <c r="O47" s="71"/>
      <c r="P47" s="71"/>
      <c r="Q47" s="71"/>
      <c r="R47" s="70">
        <f t="shared" si="7"/>
        <v>0</v>
      </c>
      <c r="S47" s="70">
        <f t="shared" si="8"/>
        <v>0</v>
      </c>
      <c r="T47" s="151"/>
      <c r="U47" s="151"/>
      <c r="V47" s="151"/>
      <c r="W47" s="151"/>
      <c r="X47" s="151"/>
      <c r="Y47" s="70">
        <f t="shared" si="9"/>
        <v>0</v>
      </c>
      <c r="Z47" s="71"/>
      <c r="AA47" s="71"/>
      <c r="AB47" s="71"/>
      <c r="AC47" s="70">
        <f t="shared" si="10"/>
        <v>0</v>
      </c>
      <c r="AD47" s="71"/>
      <c r="AE47" s="71"/>
      <c r="AF47" s="71"/>
      <c r="AG47" s="71"/>
      <c r="AH47" s="71"/>
    </row>
    <row r="48" spans="1:34" ht="15">
      <c r="A48" s="66">
        <f t="shared" si="5"/>
        <v>39</v>
      </c>
      <c r="B48" s="152"/>
      <c r="C48" s="67"/>
      <c r="D48" s="175"/>
      <c r="E48" s="68"/>
      <c r="F48" s="69"/>
      <c r="G48" s="69"/>
      <c r="H48" s="69"/>
      <c r="I48" s="150"/>
      <c r="J48" s="150"/>
      <c r="K48" s="150"/>
      <c r="L48" s="70">
        <f t="shared" si="6"/>
        <v>0</v>
      </c>
      <c r="M48" s="71"/>
      <c r="N48" s="71"/>
      <c r="O48" s="71"/>
      <c r="P48" s="71"/>
      <c r="Q48" s="71"/>
      <c r="R48" s="70">
        <f t="shared" si="7"/>
        <v>0</v>
      </c>
      <c r="S48" s="70">
        <f t="shared" si="8"/>
        <v>0</v>
      </c>
      <c r="T48" s="151"/>
      <c r="U48" s="151"/>
      <c r="V48" s="151"/>
      <c r="W48" s="151"/>
      <c r="X48" s="151"/>
      <c r="Y48" s="70">
        <f t="shared" si="9"/>
        <v>0</v>
      </c>
      <c r="Z48" s="71"/>
      <c r="AA48" s="71"/>
      <c r="AB48" s="71"/>
      <c r="AC48" s="70">
        <f t="shared" si="10"/>
        <v>0</v>
      </c>
      <c r="AD48" s="71"/>
      <c r="AE48" s="71"/>
      <c r="AF48" s="71"/>
      <c r="AG48" s="71"/>
      <c r="AH48" s="71"/>
    </row>
    <row r="49" spans="1:34" ht="15">
      <c r="A49" s="66">
        <f t="shared" si="5"/>
        <v>40</v>
      </c>
      <c r="B49" s="149"/>
      <c r="C49" s="67"/>
      <c r="D49" s="175"/>
      <c r="E49" s="68"/>
      <c r="F49" s="69"/>
      <c r="G49" s="69"/>
      <c r="H49" s="69"/>
      <c r="I49" s="150"/>
      <c r="J49" s="150"/>
      <c r="K49" s="150"/>
      <c r="L49" s="70">
        <f t="shared" si="6"/>
        <v>0</v>
      </c>
      <c r="M49" s="71"/>
      <c r="N49" s="71"/>
      <c r="O49" s="71"/>
      <c r="P49" s="71"/>
      <c r="Q49" s="71"/>
      <c r="R49" s="70">
        <f t="shared" si="7"/>
        <v>0</v>
      </c>
      <c r="S49" s="70">
        <f t="shared" si="8"/>
        <v>0</v>
      </c>
      <c r="T49" s="151"/>
      <c r="U49" s="151"/>
      <c r="V49" s="151"/>
      <c r="W49" s="151"/>
      <c r="X49" s="151"/>
      <c r="Y49" s="70">
        <f t="shared" si="9"/>
        <v>0</v>
      </c>
      <c r="Z49" s="71"/>
      <c r="AA49" s="71"/>
      <c r="AB49" s="71"/>
      <c r="AC49" s="70">
        <f t="shared" si="10"/>
        <v>0</v>
      </c>
      <c r="AD49" s="71"/>
      <c r="AE49" s="71"/>
      <c r="AF49" s="71"/>
      <c r="AG49" s="71"/>
      <c r="AH49" s="71"/>
    </row>
    <row r="50" spans="1:34" ht="15">
      <c r="A50" s="66">
        <f t="shared" si="5"/>
        <v>41</v>
      </c>
      <c r="B50" s="149"/>
      <c r="C50" s="67"/>
      <c r="D50" s="175"/>
      <c r="E50" s="68"/>
      <c r="F50" s="69"/>
      <c r="G50" s="69"/>
      <c r="H50" s="69"/>
      <c r="I50" s="150"/>
      <c r="J50" s="150"/>
      <c r="K50" s="150"/>
      <c r="L50" s="70">
        <f t="shared" si="6"/>
        <v>0</v>
      </c>
      <c r="M50" s="71"/>
      <c r="N50" s="71"/>
      <c r="O50" s="71"/>
      <c r="P50" s="71"/>
      <c r="Q50" s="71"/>
      <c r="R50" s="70">
        <f t="shared" si="7"/>
        <v>0</v>
      </c>
      <c r="S50" s="70">
        <f t="shared" si="8"/>
        <v>0</v>
      </c>
      <c r="T50" s="151"/>
      <c r="U50" s="151"/>
      <c r="V50" s="151"/>
      <c r="W50" s="151"/>
      <c r="X50" s="151"/>
      <c r="Y50" s="70">
        <f t="shared" si="9"/>
        <v>0</v>
      </c>
      <c r="Z50" s="71"/>
      <c r="AA50" s="71"/>
      <c r="AB50" s="71"/>
      <c r="AC50" s="70">
        <f t="shared" si="10"/>
        <v>0</v>
      </c>
      <c r="AD50" s="71"/>
      <c r="AE50" s="71"/>
      <c r="AF50" s="71"/>
      <c r="AG50" s="71"/>
      <c r="AH50" s="71"/>
    </row>
    <row r="51" spans="1:34" ht="15">
      <c r="A51" s="66">
        <f t="shared" si="5"/>
        <v>42</v>
      </c>
      <c r="B51" s="149"/>
      <c r="C51" s="67"/>
      <c r="D51" s="175"/>
      <c r="E51" s="68"/>
      <c r="F51" s="69"/>
      <c r="G51" s="69"/>
      <c r="H51" s="69"/>
      <c r="I51" s="150"/>
      <c r="J51" s="150"/>
      <c r="K51" s="150"/>
      <c r="L51" s="70">
        <f t="shared" si="6"/>
        <v>0</v>
      </c>
      <c r="M51" s="71"/>
      <c r="N51" s="71"/>
      <c r="O51" s="71"/>
      <c r="P51" s="71"/>
      <c r="Q51" s="71"/>
      <c r="R51" s="70">
        <f t="shared" si="7"/>
        <v>0</v>
      </c>
      <c r="S51" s="70">
        <f t="shared" si="8"/>
        <v>0</v>
      </c>
      <c r="T51" s="151"/>
      <c r="U51" s="151"/>
      <c r="V51" s="151"/>
      <c r="W51" s="151"/>
      <c r="X51" s="151"/>
      <c r="Y51" s="70">
        <f t="shared" si="9"/>
        <v>0</v>
      </c>
      <c r="Z51" s="71"/>
      <c r="AA51" s="71"/>
      <c r="AB51" s="71"/>
      <c r="AC51" s="70">
        <f t="shared" si="10"/>
        <v>0</v>
      </c>
      <c r="AD51" s="71"/>
      <c r="AE51" s="71"/>
      <c r="AF51" s="71"/>
      <c r="AG51" s="71"/>
      <c r="AH51" s="71"/>
    </row>
    <row r="52" spans="1:34" ht="15">
      <c r="A52" s="66">
        <f t="shared" si="5"/>
        <v>43</v>
      </c>
      <c r="B52" s="149"/>
      <c r="C52" s="67"/>
      <c r="D52" s="175"/>
      <c r="E52" s="68"/>
      <c r="F52" s="69"/>
      <c r="G52" s="69"/>
      <c r="H52" s="69"/>
      <c r="I52" s="150"/>
      <c r="J52" s="150"/>
      <c r="K52" s="150"/>
      <c r="L52" s="70">
        <f t="shared" si="6"/>
        <v>0</v>
      </c>
      <c r="M52" s="71"/>
      <c r="N52" s="71"/>
      <c r="O52" s="71"/>
      <c r="P52" s="71"/>
      <c r="Q52" s="71"/>
      <c r="R52" s="70">
        <f t="shared" si="7"/>
        <v>0</v>
      </c>
      <c r="S52" s="70">
        <f t="shared" si="8"/>
        <v>0</v>
      </c>
      <c r="T52" s="151"/>
      <c r="U52" s="151"/>
      <c r="V52" s="151"/>
      <c r="W52" s="151"/>
      <c r="X52" s="151"/>
      <c r="Y52" s="70">
        <f t="shared" si="9"/>
        <v>0</v>
      </c>
      <c r="Z52" s="71"/>
      <c r="AA52" s="71"/>
      <c r="AB52" s="71"/>
      <c r="AC52" s="70">
        <f t="shared" si="10"/>
        <v>0</v>
      </c>
      <c r="AD52" s="71"/>
      <c r="AE52" s="71"/>
      <c r="AF52" s="71"/>
      <c r="AG52" s="71"/>
      <c r="AH52" s="71"/>
    </row>
    <row r="53" spans="1:34" ht="15">
      <c r="A53" s="66">
        <f t="shared" si="5"/>
        <v>44</v>
      </c>
      <c r="B53" s="149"/>
      <c r="C53" s="67"/>
      <c r="D53" s="175"/>
      <c r="E53" s="68"/>
      <c r="F53" s="69"/>
      <c r="G53" s="69"/>
      <c r="H53" s="69"/>
      <c r="I53" s="150"/>
      <c r="J53" s="150"/>
      <c r="K53" s="150"/>
      <c r="L53" s="70">
        <f t="shared" si="6"/>
        <v>0</v>
      </c>
      <c r="M53" s="71"/>
      <c r="N53" s="71"/>
      <c r="O53" s="71"/>
      <c r="P53" s="71"/>
      <c r="Q53" s="71"/>
      <c r="R53" s="70">
        <f t="shared" si="7"/>
        <v>0</v>
      </c>
      <c r="S53" s="70">
        <f t="shared" si="8"/>
        <v>0</v>
      </c>
      <c r="T53" s="151"/>
      <c r="U53" s="151"/>
      <c r="V53" s="151"/>
      <c r="W53" s="151"/>
      <c r="X53" s="151"/>
      <c r="Y53" s="70">
        <f t="shared" si="9"/>
        <v>0</v>
      </c>
      <c r="Z53" s="71"/>
      <c r="AA53" s="71"/>
      <c r="AB53" s="71"/>
      <c r="AC53" s="70">
        <f t="shared" si="10"/>
        <v>0</v>
      </c>
      <c r="AD53" s="71"/>
      <c r="AE53" s="71"/>
      <c r="AF53" s="71"/>
      <c r="AG53" s="71"/>
      <c r="AH53" s="71"/>
    </row>
    <row r="54" spans="1:34" ht="15">
      <c r="A54" s="66">
        <f t="shared" si="5"/>
        <v>45</v>
      </c>
      <c r="B54" s="149"/>
      <c r="C54" s="67"/>
      <c r="D54" s="175"/>
      <c r="E54" s="68"/>
      <c r="F54" s="69"/>
      <c r="G54" s="69"/>
      <c r="H54" s="69"/>
      <c r="I54" s="150"/>
      <c r="J54" s="150"/>
      <c r="K54" s="150"/>
      <c r="L54" s="70">
        <f t="shared" si="6"/>
        <v>0</v>
      </c>
      <c r="M54" s="71"/>
      <c r="N54" s="71"/>
      <c r="O54" s="71"/>
      <c r="P54" s="71"/>
      <c r="Q54" s="71"/>
      <c r="R54" s="70">
        <f t="shared" si="7"/>
        <v>0</v>
      </c>
      <c r="S54" s="70">
        <f t="shared" si="8"/>
        <v>0</v>
      </c>
      <c r="T54" s="151"/>
      <c r="U54" s="151"/>
      <c r="V54" s="151"/>
      <c r="W54" s="151"/>
      <c r="X54" s="151"/>
      <c r="Y54" s="70">
        <f t="shared" si="9"/>
        <v>0</v>
      </c>
      <c r="Z54" s="71"/>
      <c r="AA54" s="71"/>
      <c r="AB54" s="71"/>
      <c r="AC54" s="70">
        <f t="shared" si="10"/>
        <v>0</v>
      </c>
      <c r="AD54" s="71"/>
      <c r="AE54" s="71"/>
      <c r="AF54" s="71"/>
      <c r="AG54" s="71"/>
      <c r="AH54" s="71"/>
    </row>
    <row r="55" spans="1:34" ht="15">
      <c r="A55" s="66">
        <f t="shared" si="5"/>
        <v>46</v>
      </c>
      <c r="B55" s="149"/>
      <c r="C55" s="67"/>
      <c r="D55" s="175"/>
      <c r="E55" s="68"/>
      <c r="F55" s="69"/>
      <c r="G55" s="69"/>
      <c r="H55" s="69"/>
      <c r="I55" s="150"/>
      <c r="J55" s="150"/>
      <c r="K55" s="150"/>
      <c r="L55" s="70">
        <f t="shared" si="6"/>
        <v>0</v>
      </c>
      <c r="M55" s="71"/>
      <c r="N55" s="71"/>
      <c r="O55" s="71"/>
      <c r="P55" s="71"/>
      <c r="Q55" s="71"/>
      <c r="R55" s="70">
        <f t="shared" si="7"/>
        <v>0</v>
      </c>
      <c r="S55" s="70">
        <f t="shared" si="8"/>
        <v>0</v>
      </c>
      <c r="T55" s="151"/>
      <c r="U55" s="151"/>
      <c r="V55" s="151"/>
      <c r="W55" s="151"/>
      <c r="X55" s="151"/>
      <c r="Y55" s="70">
        <f t="shared" si="9"/>
        <v>0</v>
      </c>
      <c r="Z55" s="71"/>
      <c r="AA55" s="71"/>
      <c r="AB55" s="71"/>
      <c r="AC55" s="70">
        <f t="shared" si="10"/>
        <v>0</v>
      </c>
      <c r="AD55" s="71"/>
      <c r="AE55" s="71"/>
      <c r="AF55" s="71"/>
      <c r="AG55" s="71"/>
      <c r="AH55" s="71"/>
    </row>
    <row r="56" spans="1:34" ht="15">
      <c r="A56" s="66">
        <f t="shared" si="5"/>
        <v>47</v>
      </c>
      <c r="B56" s="149"/>
      <c r="C56" s="67"/>
      <c r="D56" s="175"/>
      <c r="E56" s="68"/>
      <c r="F56" s="69"/>
      <c r="G56" s="69"/>
      <c r="H56" s="69"/>
      <c r="I56" s="150"/>
      <c r="J56" s="150"/>
      <c r="K56" s="150"/>
      <c r="L56" s="70">
        <f t="shared" si="6"/>
        <v>0</v>
      </c>
      <c r="M56" s="71"/>
      <c r="N56" s="71"/>
      <c r="O56" s="71"/>
      <c r="P56" s="71"/>
      <c r="Q56" s="71"/>
      <c r="R56" s="70">
        <f t="shared" si="7"/>
        <v>0</v>
      </c>
      <c r="S56" s="70">
        <f t="shared" si="8"/>
        <v>0</v>
      </c>
      <c r="T56" s="151"/>
      <c r="U56" s="151"/>
      <c r="V56" s="151"/>
      <c r="W56" s="151"/>
      <c r="X56" s="151"/>
      <c r="Y56" s="70">
        <f t="shared" si="9"/>
        <v>0</v>
      </c>
      <c r="Z56" s="71"/>
      <c r="AA56" s="71"/>
      <c r="AB56" s="71"/>
      <c r="AC56" s="70">
        <f t="shared" si="10"/>
        <v>0</v>
      </c>
      <c r="AD56" s="71"/>
      <c r="AE56" s="71"/>
      <c r="AF56" s="71"/>
      <c r="AG56" s="71"/>
      <c r="AH56" s="71"/>
    </row>
    <row r="57" spans="1:34" ht="15">
      <c r="A57" s="66">
        <f t="shared" si="5"/>
        <v>48</v>
      </c>
      <c r="B57" s="149"/>
      <c r="C57" s="67"/>
      <c r="D57" s="175"/>
      <c r="E57" s="68"/>
      <c r="F57" s="69"/>
      <c r="G57" s="69"/>
      <c r="H57" s="69"/>
      <c r="I57" s="150"/>
      <c r="J57" s="150"/>
      <c r="K57" s="150"/>
      <c r="L57" s="70">
        <f t="shared" si="6"/>
        <v>0</v>
      </c>
      <c r="M57" s="71"/>
      <c r="N57" s="71"/>
      <c r="O57" s="71"/>
      <c r="P57" s="71"/>
      <c r="Q57" s="71"/>
      <c r="R57" s="70">
        <f t="shared" si="7"/>
        <v>0</v>
      </c>
      <c r="S57" s="70">
        <f t="shared" si="8"/>
        <v>0</v>
      </c>
      <c r="T57" s="151"/>
      <c r="U57" s="151"/>
      <c r="V57" s="151"/>
      <c r="W57" s="151"/>
      <c r="X57" s="151"/>
      <c r="Y57" s="70">
        <f t="shared" si="9"/>
        <v>0</v>
      </c>
      <c r="Z57" s="71"/>
      <c r="AA57" s="71"/>
      <c r="AB57" s="71"/>
      <c r="AC57" s="70">
        <f t="shared" si="10"/>
        <v>0</v>
      </c>
      <c r="AD57" s="71"/>
      <c r="AE57" s="71"/>
      <c r="AF57" s="71"/>
      <c r="AG57" s="71"/>
      <c r="AH57" s="71"/>
    </row>
    <row r="58" spans="1:34" ht="15">
      <c r="A58" s="66">
        <f t="shared" si="5"/>
        <v>49</v>
      </c>
      <c r="B58" s="149"/>
      <c r="C58" s="67"/>
      <c r="D58" s="175"/>
      <c r="E58" s="68"/>
      <c r="F58" s="69"/>
      <c r="G58" s="69"/>
      <c r="H58" s="69"/>
      <c r="I58" s="150"/>
      <c r="J58" s="150"/>
      <c r="K58" s="150"/>
      <c r="L58" s="70">
        <f t="shared" si="6"/>
        <v>0</v>
      </c>
      <c r="M58" s="71"/>
      <c r="N58" s="71"/>
      <c r="O58" s="71"/>
      <c r="P58" s="71"/>
      <c r="Q58" s="71"/>
      <c r="R58" s="70">
        <f t="shared" si="7"/>
        <v>0</v>
      </c>
      <c r="S58" s="70">
        <f t="shared" si="8"/>
        <v>0</v>
      </c>
      <c r="T58" s="151"/>
      <c r="U58" s="151"/>
      <c r="V58" s="151"/>
      <c r="W58" s="151"/>
      <c r="X58" s="151"/>
      <c r="Y58" s="70">
        <f t="shared" si="9"/>
        <v>0</v>
      </c>
      <c r="Z58" s="71"/>
      <c r="AA58" s="71"/>
      <c r="AB58" s="71"/>
      <c r="AC58" s="70">
        <f t="shared" si="10"/>
        <v>0</v>
      </c>
      <c r="AD58" s="71"/>
      <c r="AE58" s="71"/>
      <c r="AF58" s="71"/>
      <c r="AG58" s="71"/>
      <c r="AH58" s="71"/>
    </row>
    <row r="59" spans="1:34" ht="15">
      <c r="A59" s="66">
        <f t="shared" si="5"/>
        <v>50</v>
      </c>
      <c r="B59" s="149"/>
      <c r="C59" s="67"/>
      <c r="D59" s="175"/>
      <c r="E59" s="68"/>
      <c r="F59" s="69"/>
      <c r="G59" s="69"/>
      <c r="H59" s="69"/>
      <c r="I59" s="150"/>
      <c r="J59" s="150"/>
      <c r="K59" s="150"/>
      <c r="L59" s="70">
        <f t="shared" si="6"/>
        <v>0</v>
      </c>
      <c r="M59" s="71"/>
      <c r="N59" s="71"/>
      <c r="O59" s="71"/>
      <c r="P59" s="71"/>
      <c r="Q59" s="71"/>
      <c r="R59" s="70">
        <f t="shared" si="7"/>
        <v>0</v>
      </c>
      <c r="S59" s="70">
        <f t="shared" si="8"/>
        <v>0</v>
      </c>
      <c r="T59" s="151"/>
      <c r="U59" s="151"/>
      <c r="V59" s="151"/>
      <c r="W59" s="151"/>
      <c r="X59" s="151"/>
      <c r="Y59" s="70">
        <f t="shared" si="9"/>
        <v>0</v>
      </c>
      <c r="Z59" s="71"/>
      <c r="AA59" s="71"/>
      <c r="AB59" s="71"/>
      <c r="AC59" s="70">
        <f t="shared" si="10"/>
        <v>0</v>
      </c>
      <c r="AD59" s="71"/>
      <c r="AE59" s="71"/>
      <c r="AF59" s="71"/>
      <c r="AG59" s="71"/>
      <c r="AH59" s="71"/>
    </row>
    <row r="60" spans="1:34" ht="15">
      <c r="A60" s="66">
        <f t="shared" si="5"/>
        <v>51</v>
      </c>
      <c r="B60" s="149"/>
      <c r="C60" s="67"/>
      <c r="D60" s="175"/>
      <c r="E60" s="68"/>
      <c r="F60" s="69"/>
      <c r="G60" s="69"/>
      <c r="H60" s="69"/>
      <c r="I60" s="71"/>
      <c r="J60" s="71"/>
      <c r="K60" s="71"/>
      <c r="L60" s="70">
        <f t="shared" si="6"/>
        <v>0</v>
      </c>
      <c r="M60" s="71"/>
      <c r="N60" s="71"/>
      <c r="O60" s="71"/>
      <c r="P60" s="71"/>
      <c r="Q60" s="71"/>
      <c r="R60" s="70">
        <f t="shared" si="7"/>
        <v>0</v>
      </c>
      <c r="S60" s="70">
        <f t="shared" si="8"/>
        <v>0</v>
      </c>
      <c r="T60" s="151"/>
      <c r="U60" s="151"/>
      <c r="V60" s="151"/>
      <c r="W60" s="151"/>
      <c r="X60" s="151"/>
      <c r="Y60" s="70">
        <f t="shared" si="9"/>
        <v>0</v>
      </c>
      <c r="Z60" s="71"/>
      <c r="AA60" s="71"/>
      <c r="AB60" s="71"/>
      <c r="AC60" s="70">
        <f t="shared" si="10"/>
        <v>0</v>
      </c>
      <c r="AD60" s="71"/>
      <c r="AE60" s="71"/>
      <c r="AF60" s="71"/>
      <c r="AG60" s="71"/>
      <c r="AH60" s="71"/>
    </row>
    <row r="61" spans="1:34" ht="15">
      <c r="A61" s="66">
        <f t="shared" si="5"/>
        <v>52</v>
      </c>
      <c r="B61" s="149"/>
      <c r="C61" s="67"/>
      <c r="D61" s="175"/>
      <c r="E61" s="68"/>
      <c r="F61" s="69"/>
      <c r="G61" s="69"/>
      <c r="H61" s="69"/>
      <c r="I61" s="71"/>
      <c r="J61" s="71"/>
      <c r="K61" s="71"/>
      <c r="L61" s="70">
        <f t="shared" si="6"/>
        <v>0</v>
      </c>
      <c r="M61" s="71"/>
      <c r="N61" s="71"/>
      <c r="O61" s="71"/>
      <c r="P61" s="71"/>
      <c r="Q61" s="71"/>
      <c r="R61" s="70">
        <f t="shared" si="7"/>
        <v>0</v>
      </c>
      <c r="S61" s="70">
        <f t="shared" si="8"/>
        <v>0</v>
      </c>
      <c r="T61" s="151"/>
      <c r="U61" s="151"/>
      <c r="V61" s="151"/>
      <c r="W61" s="151"/>
      <c r="X61" s="151"/>
      <c r="Y61" s="70">
        <f t="shared" si="9"/>
        <v>0</v>
      </c>
      <c r="Z61" s="71"/>
      <c r="AA61" s="71"/>
      <c r="AB61" s="71"/>
      <c r="AC61" s="70">
        <f t="shared" si="10"/>
        <v>0</v>
      </c>
      <c r="AD61" s="71"/>
      <c r="AE61" s="71"/>
      <c r="AF61" s="71"/>
      <c r="AG61" s="71"/>
      <c r="AH61" s="71"/>
    </row>
    <row r="62" spans="1:34" ht="15">
      <c r="A62" s="66">
        <f t="shared" si="5"/>
        <v>53</v>
      </c>
      <c r="B62" s="149"/>
      <c r="C62" s="67"/>
      <c r="D62" s="175"/>
      <c r="E62" s="68"/>
      <c r="F62" s="69"/>
      <c r="G62" s="69"/>
      <c r="H62" s="69"/>
      <c r="I62" s="71"/>
      <c r="J62" s="71"/>
      <c r="K62" s="71"/>
      <c r="L62" s="70">
        <f t="shared" si="6"/>
        <v>0</v>
      </c>
      <c r="M62" s="71"/>
      <c r="N62" s="71"/>
      <c r="O62" s="71"/>
      <c r="P62" s="71"/>
      <c r="Q62" s="71"/>
      <c r="R62" s="70">
        <f>IF(SUM(M62:Q62)=SUM(I62:K62),L62,"VERIFIQUE DATOS INCORRECTOS")</f>
        <v>0</v>
      </c>
      <c r="S62" s="70">
        <f t="shared" si="8"/>
        <v>0</v>
      </c>
      <c r="T62" s="151"/>
      <c r="U62" s="151"/>
      <c r="V62" s="151"/>
      <c r="W62" s="151"/>
      <c r="X62" s="151"/>
      <c r="Y62" s="70">
        <f t="shared" si="9"/>
        <v>0</v>
      </c>
      <c r="Z62" s="71"/>
      <c r="AA62" s="71"/>
      <c r="AB62" s="71"/>
      <c r="AC62" s="70">
        <f t="shared" si="10"/>
        <v>0</v>
      </c>
      <c r="AD62" s="71"/>
      <c r="AE62" s="71"/>
      <c r="AF62" s="71"/>
      <c r="AG62" s="71"/>
      <c r="AH62" s="71"/>
    </row>
    <row r="63" spans="1:34" ht="15">
      <c r="A63" s="66">
        <f t="shared" si="5"/>
        <v>54</v>
      </c>
      <c r="B63" s="149"/>
      <c r="C63" s="67"/>
      <c r="D63" s="175"/>
      <c r="E63" s="68"/>
      <c r="F63" s="69"/>
      <c r="G63" s="69"/>
      <c r="H63" s="69"/>
      <c r="I63" s="71"/>
      <c r="J63" s="71"/>
      <c r="K63" s="71"/>
      <c r="L63" s="70">
        <f t="shared" si="6"/>
        <v>0</v>
      </c>
      <c r="M63" s="71"/>
      <c r="N63" s="71"/>
      <c r="O63" s="71"/>
      <c r="P63" s="71"/>
      <c r="Q63" s="71"/>
      <c r="R63" s="70">
        <f t="shared" si="7"/>
        <v>0</v>
      </c>
      <c r="S63" s="70">
        <f t="shared" si="8"/>
        <v>0</v>
      </c>
      <c r="T63" s="151"/>
      <c r="U63" s="151"/>
      <c r="V63" s="151"/>
      <c r="W63" s="151"/>
      <c r="X63" s="151"/>
      <c r="Y63" s="70">
        <f t="shared" si="9"/>
        <v>0</v>
      </c>
      <c r="Z63" s="71"/>
      <c r="AA63" s="71"/>
      <c r="AB63" s="71"/>
      <c r="AC63" s="70">
        <f t="shared" si="10"/>
        <v>0</v>
      </c>
      <c r="AD63" s="71"/>
      <c r="AE63" s="71"/>
      <c r="AF63" s="71"/>
      <c r="AG63" s="71"/>
      <c r="AH63" s="71"/>
    </row>
    <row r="64" spans="1:34" ht="15">
      <c r="A64" s="66">
        <f t="shared" si="5"/>
        <v>55</v>
      </c>
      <c r="B64" s="149"/>
      <c r="C64" s="67"/>
      <c r="D64" s="175"/>
      <c r="E64" s="68"/>
      <c r="F64" s="69"/>
      <c r="G64" s="69"/>
      <c r="H64" s="69"/>
      <c r="I64" s="150"/>
      <c r="J64" s="150"/>
      <c r="K64" s="150"/>
      <c r="L64" s="70">
        <f t="shared" si="6"/>
        <v>0</v>
      </c>
      <c r="M64" s="71"/>
      <c r="N64" s="71"/>
      <c r="O64" s="71"/>
      <c r="P64" s="71"/>
      <c r="Q64" s="71"/>
      <c r="R64" s="70">
        <f t="shared" si="7"/>
        <v>0</v>
      </c>
      <c r="S64" s="70">
        <f t="shared" si="8"/>
        <v>0</v>
      </c>
      <c r="T64" s="151"/>
      <c r="U64" s="151"/>
      <c r="V64" s="151"/>
      <c r="W64" s="151"/>
      <c r="X64" s="151"/>
      <c r="Y64" s="70">
        <f t="shared" si="9"/>
        <v>0</v>
      </c>
      <c r="Z64" s="71"/>
      <c r="AA64" s="71"/>
      <c r="AB64" s="71"/>
      <c r="AC64" s="70">
        <f t="shared" si="10"/>
        <v>0</v>
      </c>
      <c r="AD64" s="71"/>
      <c r="AE64" s="71"/>
      <c r="AF64" s="71"/>
      <c r="AG64" s="71"/>
      <c r="AH64" s="71"/>
    </row>
    <row r="65" spans="1:34" ht="15">
      <c r="A65" s="66">
        <f t="shared" si="5"/>
        <v>56</v>
      </c>
      <c r="B65" s="149"/>
      <c r="C65" s="67"/>
      <c r="D65" s="175"/>
      <c r="E65" s="68"/>
      <c r="F65" s="69"/>
      <c r="G65" s="69"/>
      <c r="H65" s="69"/>
      <c r="I65" s="150"/>
      <c r="J65" s="150"/>
      <c r="K65" s="150"/>
      <c r="L65" s="70">
        <f t="shared" si="6"/>
        <v>0</v>
      </c>
      <c r="M65" s="71"/>
      <c r="N65" s="71"/>
      <c r="O65" s="71"/>
      <c r="P65" s="71"/>
      <c r="Q65" s="71"/>
      <c r="R65" s="70">
        <f t="shared" si="7"/>
        <v>0</v>
      </c>
      <c r="S65" s="70">
        <f t="shared" si="8"/>
        <v>0</v>
      </c>
      <c r="T65" s="151"/>
      <c r="U65" s="151"/>
      <c r="V65" s="151"/>
      <c r="W65" s="151"/>
      <c r="X65" s="151"/>
      <c r="Y65" s="70">
        <f t="shared" si="9"/>
        <v>0</v>
      </c>
      <c r="Z65" s="71"/>
      <c r="AA65" s="71"/>
      <c r="AB65" s="71"/>
      <c r="AC65" s="70">
        <f t="shared" si="10"/>
        <v>0</v>
      </c>
      <c r="AD65" s="71"/>
      <c r="AE65" s="71"/>
      <c r="AF65" s="71"/>
      <c r="AG65" s="71"/>
      <c r="AH65" s="71"/>
    </row>
    <row r="66" spans="1:34" ht="15">
      <c r="A66" s="66">
        <f t="shared" si="5"/>
        <v>57</v>
      </c>
      <c r="B66" s="149"/>
      <c r="C66" s="67"/>
      <c r="D66" s="175"/>
      <c r="E66" s="68"/>
      <c r="F66" s="69"/>
      <c r="G66" s="69"/>
      <c r="H66" s="69"/>
      <c r="I66" s="150"/>
      <c r="J66" s="150"/>
      <c r="K66" s="150"/>
      <c r="L66" s="70">
        <f t="shared" si="6"/>
        <v>0</v>
      </c>
      <c r="M66" s="71"/>
      <c r="N66" s="71"/>
      <c r="O66" s="71"/>
      <c r="P66" s="71"/>
      <c r="Q66" s="71"/>
      <c r="R66" s="70">
        <f t="shared" si="7"/>
        <v>0</v>
      </c>
      <c r="S66" s="70">
        <f t="shared" si="8"/>
        <v>0</v>
      </c>
      <c r="T66" s="151"/>
      <c r="U66" s="151"/>
      <c r="V66" s="151"/>
      <c r="W66" s="151"/>
      <c r="X66" s="151"/>
      <c r="Y66" s="70">
        <f t="shared" si="9"/>
        <v>0</v>
      </c>
      <c r="Z66" s="71"/>
      <c r="AA66" s="71"/>
      <c r="AB66" s="71"/>
      <c r="AC66" s="70">
        <f t="shared" si="10"/>
        <v>0</v>
      </c>
      <c r="AD66" s="71"/>
      <c r="AE66" s="71"/>
      <c r="AF66" s="71"/>
      <c r="AG66" s="71"/>
      <c r="AH66" s="71"/>
    </row>
    <row r="67" spans="1:34" ht="15">
      <c r="A67" s="66">
        <f t="shared" si="5"/>
        <v>58</v>
      </c>
      <c r="B67" s="149"/>
      <c r="C67" s="67"/>
      <c r="D67" s="175"/>
      <c r="E67" s="68"/>
      <c r="F67" s="69"/>
      <c r="G67" s="69"/>
      <c r="H67" s="69"/>
      <c r="I67" s="150"/>
      <c r="J67" s="150"/>
      <c r="K67" s="150"/>
      <c r="L67" s="70">
        <f t="shared" si="6"/>
        <v>0</v>
      </c>
      <c r="M67" s="71"/>
      <c r="N67" s="71"/>
      <c r="O67" s="71"/>
      <c r="P67" s="71"/>
      <c r="Q67" s="71"/>
      <c r="R67" s="70">
        <f t="shared" si="7"/>
        <v>0</v>
      </c>
      <c r="S67" s="70">
        <f t="shared" si="8"/>
        <v>0</v>
      </c>
      <c r="T67" s="151"/>
      <c r="U67" s="151"/>
      <c r="V67" s="151"/>
      <c r="W67" s="151"/>
      <c r="X67" s="151"/>
      <c r="Y67" s="70">
        <f t="shared" si="9"/>
        <v>0</v>
      </c>
      <c r="Z67" s="71"/>
      <c r="AA67" s="71"/>
      <c r="AB67" s="71"/>
      <c r="AC67" s="70">
        <f t="shared" si="10"/>
        <v>0</v>
      </c>
      <c r="AD67" s="71"/>
      <c r="AE67" s="71"/>
      <c r="AF67" s="71"/>
      <c r="AG67" s="71"/>
      <c r="AH67" s="71"/>
    </row>
    <row r="68" spans="1:34" ht="15">
      <c r="A68" s="66">
        <f t="shared" si="5"/>
        <v>59</v>
      </c>
      <c r="B68" s="149"/>
      <c r="C68" s="67"/>
      <c r="D68" s="175"/>
      <c r="E68" s="68"/>
      <c r="F68" s="69"/>
      <c r="G68" s="69"/>
      <c r="H68" s="69"/>
      <c r="I68" s="150"/>
      <c r="J68" s="150"/>
      <c r="K68" s="150"/>
      <c r="L68" s="70">
        <f t="shared" si="6"/>
        <v>0</v>
      </c>
      <c r="M68" s="71"/>
      <c r="N68" s="71"/>
      <c r="O68" s="71"/>
      <c r="P68" s="71"/>
      <c r="Q68" s="71"/>
      <c r="R68" s="70">
        <f t="shared" si="7"/>
        <v>0</v>
      </c>
      <c r="S68" s="70">
        <f t="shared" si="8"/>
        <v>0</v>
      </c>
      <c r="T68" s="151"/>
      <c r="U68" s="151"/>
      <c r="V68" s="151"/>
      <c r="W68" s="151"/>
      <c r="X68" s="151"/>
      <c r="Y68" s="70">
        <f t="shared" si="9"/>
        <v>0</v>
      </c>
      <c r="Z68" s="71"/>
      <c r="AA68" s="71"/>
      <c r="AB68" s="71"/>
      <c r="AC68" s="70">
        <f t="shared" si="10"/>
        <v>0</v>
      </c>
      <c r="AD68" s="71"/>
      <c r="AE68" s="71"/>
      <c r="AF68" s="71"/>
      <c r="AG68" s="71"/>
      <c r="AH68" s="71"/>
    </row>
    <row r="69" spans="1:34" ht="15">
      <c r="A69" s="66">
        <f t="shared" si="5"/>
        <v>60</v>
      </c>
      <c r="B69" s="149"/>
      <c r="C69" s="67"/>
      <c r="D69" s="175"/>
      <c r="E69" s="68"/>
      <c r="F69" s="69"/>
      <c r="G69" s="69"/>
      <c r="H69" s="69"/>
      <c r="I69" s="150"/>
      <c r="J69" s="150"/>
      <c r="K69" s="150"/>
      <c r="L69" s="70">
        <f t="shared" si="6"/>
        <v>0</v>
      </c>
      <c r="M69" s="71"/>
      <c r="N69" s="71"/>
      <c r="O69" s="71"/>
      <c r="P69" s="71"/>
      <c r="Q69" s="71"/>
      <c r="R69" s="70">
        <f t="shared" si="7"/>
        <v>0</v>
      </c>
      <c r="S69" s="70">
        <f t="shared" si="8"/>
        <v>0</v>
      </c>
      <c r="T69" s="151"/>
      <c r="U69" s="151"/>
      <c r="V69" s="151"/>
      <c r="W69" s="151"/>
      <c r="X69" s="151"/>
      <c r="Y69" s="70">
        <f t="shared" si="9"/>
        <v>0</v>
      </c>
      <c r="Z69" s="71"/>
      <c r="AA69" s="71"/>
      <c r="AB69" s="71"/>
      <c r="AC69" s="70">
        <f t="shared" si="10"/>
        <v>0</v>
      </c>
      <c r="AD69" s="71"/>
      <c r="AE69" s="71"/>
      <c r="AF69" s="71"/>
      <c r="AG69" s="71"/>
      <c r="AH69" s="71"/>
    </row>
    <row r="70" spans="1:34" ht="15">
      <c r="A70" s="66">
        <f t="shared" si="5"/>
        <v>61</v>
      </c>
      <c r="B70" s="149"/>
      <c r="C70" s="67"/>
      <c r="D70" s="175"/>
      <c r="E70" s="68"/>
      <c r="F70" s="69"/>
      <c r="G70" s="69"/>
      <c r="H70" s="69"/>
      <c r="I70" s="150"/>
      <c r="J70" s="150"/>
      <c r="K70" s="150"/>
      <c r="L70" s="70">
        <f t="shared" si="6"/>
        <v>0</v>
      </c>
      <c r="M70" s="71"/>
      <c r="N70" s="71"/>
      <c r="O70" s="71"/>
      <c r="P70" s="71"/>
      <c r="Q70" s="71"/>
      <c r="R70" s="70">
        <f t="shared" si="7"/>
        <v>0</v>
      </c>
      <c r="S70" s="70">
        <f t="shared" si="8"/>
        <v>0</v>
      </c>
      <c r="T70" s="151"/>
      <c r="U70" s="151"/>
      <c r="V70" s="151"/>
      <c r="W70" s="151"/>
      <c r="X70" s="151"/>
      <c r="Y70" s="70">
        <f t="shared" si="9"/>
        <v>0</v>
      </c>
      <c r="Z70" s="71"/>
      <c r="AA70" s="71"/>
      <c r="AB70" s="71"/>
      <c r="AC70" s="70">
        <f t="shared" si="10"/>
        <v>0</v>
      </c>
      <c r="AD70" s="71"/>
      <c r="AE70" s="71"/>
      <c r="AF70" s="71"/>
      <c r="AG70" s="71"/>
      <c r="AH70" s="71"/>
    </row>
    <row r="71" spans="1:34" ht="15">
      <c r="A71" s="66">
        <f t="shared" si="5"/>
        <v>62</v>
      </c>
      <c r="B71" s="149"/>
      <c r="C71" s="67"/>
      <c r="D71" s="175"/>
      <c r="E71" s="68"/>
      <c r="F71" s="69"/>
      <c r="G71" s="69"/>
      <c r="H71" s="69"/>
      <c r="I71" s="150"/>
      <c r="J71" s="71"/>
      <c r="K71" s="150"/>
      <c r="L71" s="70">
        <f t="shared" si="6"/>
        <v>0</v>
      </c>
      <c r="M71" s="71"/>
      <c r="N71" s="71"/>
      <c r="O71" s="71"/>
      <c r="P71" s="71"/>
      <c r="Q71" s="71"/>
      <c r="R71" s="70">
        <f t="shared" si="7"/>
        <v>0</v>
      </c>
      <c r="S71" s="70">
        <f t="shared" si="8"/>
        <v>0</v>
      </c>
      <c r="T71" s="151"/>
      <c r="U71" s="151"/>
      <c r="V71" s="151"/>
      <c r="W71" s="151"/>
      <c r="X71" s="151"/>
      <c r="Y71" s="70">
        <f t="shared" si="9"/>
        <v>0</v>
      </c>
      <c r="Z71" s="71"/>
      <c r="AA71" s="71"/>
      <c r="AB71" s="71"/>
      <c r="AC71" s="70">
        <f t="shared" si="10"/>
        <v>0</v>
      </c>
      <c r="AD71" s="71"/>
      <c r="AE71" s="71"/>
      <c r="AF71" s="71"/>
      <c r="AG71" s="71"/>
      <c r="AH71" s="71"/>
    </row>
    <row r="72" spans="1:34" ht="15">
      <c r="A72" s="66">
        <f t="shared" si="5"/>
        <v>63</v>
      </c>
      <c r="B72" s="149"/>
      <c r="C72" s="67"/>
      <c r="D72" s="175"/>
      <c r="E72" s="68"/>
      <c r="F72" s="69"/>
      <c r="G72" s="69"/>
      <c r="H72" s="69"/>
      <c r="I72" s="150"/>
      <c r="J72" s="150"/>
      <c r="K72" s="150"/>
      <c r="L72" s="70">
        <f t="shared" si="6"/>
        <v>0</v>
      </c>
      <c r="M72" s="71"/>
      <c r="N72" s="71"/>
      <c r="O72" s="71"/>
      <c r="P72" s="71"/>
      <c r="Q72" s="71"/>
      <c r="R72" s="70">
        <f t="shared" si="7"/>
        <v>0</v>
      </c>
      <c r="S72" s="70">
        <f t="shared" si="8"/>
        <v>0</v>
      </c>
      <c r="T72" s="151"/>
      <c r="U72" s="151"/>
      <c r="V72" s="151"/>
      <c r="W72" s="151"/>
      <c r="X72" s="151"/>
      <c r="Y72" s="70">
        <f t="shared" si="9"/>
        <v>0</v>
      </c>
      <c r="Z72" s="71"/>
      <c r="AA72" s="71"/>
      <c r="AB72" s="71"/>
      <c r="AC72" s="70">
        <f t="shared" si="10"/>
        <v>0</v>
      </c>
      <c r="AD72" s="71"/>
      <c r="AE72" s="71"/>
      <c r="AF72" s="71"/>
      <c r="AG72" s="71"/>
      <c r="AH72" s="71"/>
    </row>
    <row r="73" spans="1:34" ht="15">
      <c r="A73" s="66">
        <f t="shared" si="5"/>
        <v>64</v>
      </c>
      <c r="B73" s="149"/>
      <c r="C73" s="67"/>
      <c r="D73" s="175"/>
      <c r="E73" s="68"/>
      <c r="F73" s="69"/>
      <c r="G73" s="69"/>
      <c r="H73" s="69"/>
      <c r="I73" s="150"/>
      <c r="J73" s="150"/>
      <c r="K73" s="150"/>
      <c r="L73" s="70">
        <f t="shared" si="6"/>
        <v>0</v>
      </c>
      <c r="M73" s="71"/>
      <c r="N73" s="71"/>
      <c r="O73" s="71"/>
      <c r="P73" s="71"/>
      <c r="Q73" s="71"/>
      <c r="R73" s="70">
        <f t="shared" si="7"/>
        <v>0</v>
      </c>
      <c r="S73" s="70">
        <f t="shared" si="8"/>
        <v>0</v>
      </c>
      <c r="T73" s="151"/>
      <c r="U73" s="151"/>
      <c r="V73" s="151"/>
      <c r="W73" s="151"/>
      <c r="X73" s="151"/>
      <c r="Y73" s="70">
        <f t="shared" si="9"/>
        <v>0</v>
      </c>
      <c r="Z73" s="71"/>
      <c r="AA73" s="71"/>
      <c r="AB73" s="71"/>
      <c r="AC73" s="70">
        <f t="shared" si="10"/>
        <v>0</v>
      </c>
      <c r="AD73" s="71"/>
      <c r="AE73" s="71"/>
      <c r="AF73" s="71"/>
      <c r="AG73" s="71"/>
      <c r="AH73" s="71"/>
    </row>
    <row r="74" spans="1:34" ht="15">
      <c r="A74" s="66">
        <f t="shared" si="5"/>
        <v>65</v>
      </c>
      <c r="B74" s="149"/>
      <c r="C74" s="67"/>
      <c r="D74" s="175"/>
      <c r="E74" s="68"/>
      <c r="F74" s="69"/>
      <c r="G74" s="69"/>
      <c r="H74" s="69"/>
      <c r="I74" s="150"/>
      <c r="J74" s="150"/>
      <c r="K74" s="150"/>
      <c r="L74" s="70">
        <f t="shared" si="6"/>
        <v>0</v>
      </c>
      <c r="M74" s="71"/>
      <c r="N74" s="71"/>
      <c r="O74" s="71"/>
      <c r="P74" s="71"/>
      <c r="Q74" s="71"/>
      <c r="R74" s="70">
        <f t="shared" si="7"/>
        <v>0</v>
      </c>
      <c r="S74" s="70">
        <f t="shared" si="8"/>
        <v>0</v>
      </c>
      <c r="T74" s="151"/>
      <c r="U74" s="151"/>
      <c r="V74" s="151"/>
      <c r="W74" s="151"/>
      <c r="X74" s="151"/>
      <c r="Y74" s="70">
        <f t="shared" si="9"/>
        <v>0</v>
      </c>
      <c r="Z74" s="71"/>
      <c r="AA74" s="71"/>
      <c r="AB74" s="71"/>
      <c r="AC74" s="70">
        <f t="shared" si="10"/>
        <v>0</v>
      </c>
      <c r="AD74" s="71"/>
      <c r="AE74" s="71"/>
      <c r="AF74" s="71"/>
      <c r="AG74" s="71"/>
      <c r="AH74" s="71"/>
    </row>
    <row r="75" spans="1:34" ht="15">
      <c r="A75" s="66">
        <f t="shared" si="5"/>
        <v>66</v>
      </c>
      <c r="B75" s="149"/>
      <c r="C75" s="67"/>
      <c r="D75" s="175"/>
      <c r="E75" s="68"/>
      <c r="F75" s="69"/>
      <c r="G75" s="69"/>
      <c r="H75" s="69"/>
      <c r="I75" s="150"/>
      <c r="J75" s="150"/>
      <c r="K75" s="150"/>
      <c r="L75" s="70">
        <f t="shared" si="6"/>
        <v>0</v>
      </c>
      <c r="M75" s="71"/>
      <c r="N75" s="71"/>
      <c r="O75" s="71"/>
      <c r="P75" s="71"/>
      <c r="Q75" s="71"/>
      <c r="R75" s="70">
        <f t="shared" si="7"/>
        <v>0</v>
      </c>
      <c r="S75" s="70">
        <f t="shared" si="8"/>
        <v>0</v>
      </c>
      <c r="T75" s="151"/>
      <c r="U75" s="151"/>
      <c r="V75" s="151"/>
      <c r="W75" s="151"/>
      <c r="X75" s="151"/>
      <c r="Y75" s="70">
        <f t="shared" si="9"/>
        <v>0</v>
      </c>
      <c r="Z75" s="71"/>
      <c r="AA75" s="71"/>
      <c r="AB75" s="71"/>
      <c r="AC75" s="70">
        <f t="shared" si="10"/>
        <v>0</v>
      </c>
      <c r="AD75" s="71"/>
      <c r="AE75" s="71"/>
      <c r="AF75" s="71"/>
      <c r="AG75" s="71"/>
      <c r="AH75" s="71"/>
    </row>
    <row r="76" spans="1:34" ht="15">
      <c r="A76" s="66">
        <f>A75+1</f>
        <v>67</v>
      </c>
      <c r="B76" s="149"/>
      <c r="C76" s="67"/>
      <c r="D76" s="175"/>
      <c r="E76" s="68"/>
      <c r="F76" s="69"/>
      <c r="G76" s="69"/>
      <c r="H76" s="69"/>
      <c r="I76" s="150"/>
      <c r="J76" s="150"/>
      <c r="K76" s="150"/>
      <c r="L76" s="70">
        <f t="shared" si="6"/>
        <v>0</v>
      </c>
      <c r="M76" s="71"/>
      <c r="N76" s="71"/>
      <c r="O76" s="71"/>
      <c r="P76" s="71"/>
      <c r="Q76" s="71"/>
      <c r="R76" s="70">
        <f t="shared" si="7"/>
        <v>0</v>
      </c>
      <c r="S76" s="70">
        <f t="shared" si="8"/>
        <v>0</v>
      </c>
      <c r="T76" s="151"/>
      <c r="U76" s="151"/>
      <c r="V76" s="151"/>
      <c r="W76" s="151"/>
      <c r="X76" s="151"/>
      <c r="Y76" s="70">
        <f t="shared" si="9"/>
        <v>0</v>
      </c>
      <c r="Z76" s="71"/>
      <c r="AA76" s="71"/>
      <c r="AB76" s="71"/>
      <c r="AC76" s="70">
        <f t="shared" si="10"/>
        <v>0</v>
      </c>
      <c r="AD76" s="71"/>
      <c r="AE76" s="71"/>
      <c r="AF76" s="71"/>
      <c r="AG76" s="71"/>
      <c r="AH76" s="71"/>
    </row>
    <row r="77" spans="1:34" ht="15">
      <c r="A77" s="66">
        <f>A76+1</f>
        <v>68</v>
      </c>
      <c r="B77" s="149"/>
      <c r="C77" s="67"/>
      <c r="D77" s="175"/>
      <c r="E77" s="68"/>
      <c r="F77" s="69"/>
      <c r="G77" s="69"/>
      <c r="H77" s="69"/>
      <c r="I77" s="150"/>
      <c r="J77" s="150"/>
      <c r="K77" s="150"/>
      <c r="L77" s="70">
        <f t="shared" si="6"/>
        <v>0</v>
      </c>
      <c r="M77" s="150"/>
      <c r="N77" s="150"/>
      <c r="O77" s="150"/>
      <c r="P77" s="150"/>
      <c r="Q77" s="150"/>
      <c r="R77" s="70">
        <f t="shared" si="7"/>
        <v>0</v>
      </c>
      <c r="S77" s="70">
        <f t="shared" si="8"/>
        <v>0</v>
      </c>
      <c r="T77" s="151"/>
      <c r="U77" s="151"/>
      <c r="V77" s="151"/>
      <c r="W77" s="151"/>
      <c r="X77" s="151"/>
      <c r="Y77" s="70">
        <f t="shared" si="9"/>
        <v>0</v>
      </c>
      <c r="Z77" s="71"/>
      <c r="AA77" s="71"/>
      <c r="AB77" s="71"/>
      <c r="AC77" s="70">
        <f t="shared" si="10"/>
        <v>0</v>
      </c>
      <c r="AD77" s="71"/>
      <c r="AE77" s="71"/>
      <c r="AF77" s="71"/>
      <c r="AG77" s="71"/>
      <c r="AH77" s="71"/>
    </row>
    <row r="78" spans="1:34" ht="15">
      <c r="A78" s="241" t="s">
        <v>93</v>
      </c>
      <c r="B78" s="242"/>
      <c r="C78" s="242"/>
      <c r="D78" s="242"/>
      <c r="E78" s="242"/>
      <c r="F78" s="242"/>
      <c r="G78" s="242"/>
      <c r="H78" s="144"/>
      <c r="I78" s="103">
        <f>SUM(I10:I77)</f>
        <v>8</v>
      </c>
      <c r="J78" s="103">
        <f>SUM(J10:J77)</f>
        <v>0</v>
      </c>
      <c r="K78" s="103">
        <f>SUM(K10:K77)</f>
        <v>0</v>
      </c>
      <c r="L78" s="70">
        <f t="shared" si="6"/>
        <v>8</v>
      </c>
      <c r="M78" s="103">
        <f>SUM(M10:M77)</f>
        <v>5</v>
      </c>
      <c r="N78" s="103">
        <f>SUM(N10:N77)</f>
        <v>3</v>
      </c>
      <c r="O78" s="103">
        <f>SUM(O10:O77)</f>
        <v>0</v>
      </c>
      <c r="P78" s="103">
        <f>SUM(P10:P77)</f>
        <v>0</v>
      </c>
      <c r="Q78" s="103">
        <f>SUM(Q10:Q77)</f>
        <v>0</v>
      </c>
      <c r="R78" s="70">
        <f t="shared" si="7"/>
        <v>8</v>
      </c>
      <c r="S78" s="70">
        <f t="shared" si="8"/>
        <v>14</v>
      </c>
      <c r="T78" s="112">
        <f>SUM(T10:T77)</f>
        <v>14</v>
      </c>
      <c r="U78" s="112">
        <f>SUM(U10:U77)</f>
        <v>0</v>
      </c>
      <c r="V78" s="112">
        <f>SUM(V10:V77)</f>
        <v>0</v>
      </c>
      <c r="W78" s="112">
        <f>SUM(W10:W77)</f>
        <v>0</v>
      </c>
      <c r="X78" s="112">
        <f>SUM(X10:X77)</f>
        <v>0</v>
      </c>
      <c r="Y78" s="70">
        <f t="shared" si="9"/>
        <v>14</v>
      </c>
      <c r="Z78" s="103">
        <f aca="true" t="shared" si="11" ref="Z78:AE78">SUM(Z10:Z77)</f>
        <v>7</v>
      </c>
      <c r="AA78" s="103">
        <f t="shared" si="11"/>
        <v>7</v>
      </c>
      <c r="AB78" s="103">
        <f t="shared" si="11"/>
        <v>0</v>
      </c>
      <c r="AC78" s="104">
        <f t="shared" si="11"/>
        <v>14</v>
      </c>
      <c r="AD78" s="103">
        <f t="shared" si="11"/>
        <v>14</v>
      </c>
      <c r="AE78" s="103">
        <f t="shared" si="11"/>
        <v>0</v>
      </c>
      <c r="AF78" s="103"/>
      <c r="AG78" s="103">
        <f>SUM(AG10:AG77)</f>
        <v>0</v>
      </c>
      <c r="AH78" s="103">
        <f>SUM(AH10:AH77)</f>
        <v>0</v>
      </c>
    </row>
  </sheetData>
  <sheetProtection formatCells="0" formatColumns="0" formatRows="0" insertColumns="0" insertRows="0" deleteColumns="0" deleteRows="0" selectLockedCells="1" sort="0" autoFilter="0"/>
  <mergeCells count="42">
    <mergeCell ref="AH5:AH9"/>
    <mergeCell ref="AF5:AF9"/>
    <mergeCell ref="C2:R2"/>
    <mergeCell ref="G5:G9"/>
    <mergeCell ref="H5:H9"/>
    <mergeCell ref="I5:R5"/>
    <mergeCell ref="I7:I8"/>
    <mergeCell ref="J7:J8"/>
    <mergeCell ref="K7:K8"/>
    <mergeCell ref="M7:M8"/>
    <mergeCell ref="Q7:Q8"/>
    <mergeCell ref="N7:P7"/>
    <mergeCell ref="AD7:AD8"/>
    <mergeCell ref="AE7:AE8"/>
    <mergeCell ref="B5:B9"/>
    <mergeCell ref="C5:C9"/>
    <mergeCell ref="F5:F9"/>
    <mergeCell ref="V7:V8"/>
    <mergeCell ref="D5:D9"/>
    <mergeCell ref="S5:AE5"/>
    <mergeCell ref="AC7:AC9"/>
    <mergeCell ref="W7:W8"/>
    <mergeCell ref="X7:X8"/>
    <mergeCell ref="AB7:AB8"/>
    <mergeCell ref="AC6:AE6"/>
    <mergeCell ref="E5:E9"/>
    <mergeCell ref="A78:G78"/>
    <mergeCell ref="C4:R4"/>
    <mergeCell ref="AG5:AG9"/>
    <mergeCell ref="I6:K6"/>
    <mergeCell ref="L6:L9"/>
    <mergeCell ref="M6:Q6"/>
    <mergeCell ref="R6:R9"/>
    <mergeCell ref="Y6:AB6"/>
    <mergeCell ref="Y7:Y9"/>
    <mergeCell ref="Z7:Z8"/>
    <mergeCell ref="AA7:AA8"/>
    <mergeCell ref="T6:X6"/>
    <mergeCell ref="S6:S9"/>
    <mergeCell ref="T7:T8"/>
    <mergeCell ref="U7:U8"/>
    <mergeCell ref="A5:A9"/>
  </mergeCells>
  <dataValidations count="2">
    <dataValidation type="list" allowBlank="1" showInputMessage="1" showErrorMessage="1" sqref="D10:D77">
      <formula1>$AN$7:$AN$9</formula1>
    </dataValidation>
    <dataValidation type="list" allowBlank="1" showInputMessage="1" showErrorMessage="1" sqref="E10:E77">
      <formula1>$AJ$2:$AJ$4</formula1>
    </dataValidation>
  </dataValidation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tabColor rgb="FFFFC000"/>
    <pageSetUpPr fitToPage="1"/>
  </sheetPr>
  <dimension ref="A1:BP128"/>
  <sheetViews>
    <sheetView zoomScalePageLayoutView="0" workbookViewId="0" topLeftCell="K1">
      <pane ySplit="8" topLeftCell="A42" activePane="bottomLeft" state="frozen"/>
      <selection pane="topLeft" activeCell="A1" sqref="A1"/>
      <selection pane="bottomLeft" activeCell="C14" sqref="C14"/>
    </sheetView>
  </sheetViews>
  <sheetFormatPr defaultColWidth="12.7109375" defaultRowHeight="15"/>
  <cols>
    <col min="1" max="1" width="21.7109375" style="59" customWidth="1"/>
    <col min="2" max="2" width="18.140625" style="59" customWidth="1"/>
    <col min="3" max="3" width="42.57421875" style="60" customWidth="1"/>
    <col min="4" max="4" width="28.421875" style="60" customWidth="1"/>
    <col min="5" max="5" width="13.00390625" style="60" customWidth="1"/>
    <col min="6" max="6" width="12.28125" style="60" customWidth="1"/>
    <col min="7" max="7" width="16.28125" style="60" customWidth="1"/>
    <col min="8" max="8" width="11.8515625" style="60" customWidth="1"/>
    <col min="9" max="9" width="11.57421875" style="60" customWidth="1"/>
    <col min="10" max="10" width="10.421875" style="60" customWidth="1"/>
    <col min="11" max="11" width="13.7109375" style="60" customWidth="1"/>
    <col min="12" max="12" width="11.00390625" style="60" customWidth="1"/>
    <col min="13" max="13" width="14.28125" style="60" customWidth="1"/>
    <col min="14" max="14" width="14.57421875" style="60" customWidth="1"/>
    <col min="15" max="15" width="12.421875" style="60" customWidth="1"/>
    <col min="16" max="16" width="17.57421875" style="60" customWidth="1"/>
    <col min="17" max="17" width="12.00390625" style="60" customWidth="1"/>
    <col min="18" max="18" width="12.421875" style="60" customWidth="1"/>
    <col min="19" max="21" width="9.8515625" style="60" customWidth="1"/>
    <col min="22" max="22" width="11.8515625" style="60" customWidth="1"/>
    <col min="23" max="24" width="9.8515625" style="60" customWidth="1"/>
    <col min="25" max="28" width="12.57421875" style="60" customWidth="1"/>
    <col min="29" max="29" width="9.8515625" style="60" customWidth="1"/>
    <col min="30" max="30" width="13.28125" style="60" customWidth="1"/>
    <col min="31" max="33" width="9.7109375" style="60" customWidth="1"/>
    <col min="34" max="34" width="12.28125" style="60" customWidth="1"/>
    <col min="35" max="35" width="10.57421875" style="60" customWidth="1"/>
    <col min="36" max="36" width="11.8515625" style="60" customWidth="1"/>
    <col min="37" max="37" width="14.57421875" style="60" customWidth="1"/>
    <col min="38" max="38" width="13.8515625" style="60" customWidth="1"/>
    <col min="39" max="39" width="13.00390625" style="60" customWidth="1"/>
    <col min="40" max="43" width="12.7109375" style="60" customWidth="1"/>
    <col min="44" max="44" width="20.00390625" style="60" customWidth="1"/>
    <col min="45" max="16384" width="12.7109375" style="60" customWidth="1"/>
  </cols>
  <sheetData>
    <row r="1" spans="3:68" ht="23.25">
      <c r="C1" s="270" t="s">
        <v>0</v>
      </c>
      <c r="D1" s="270"/>
      <c r="E1" s="270"/>
      <c r="F1" s="270"/>
      <c r="G1" s="270"/>
      <c r="H1" s="270"/>
      <c r="I1" s="270"/>
      <c r="J1" s="270"/>
      <c r="K1" s="270"/>
      <c r="L1" s="270"/>
      <c r="M1" s="270"/>
      <c r="N1" s="270"/>
      <c r="O1" s="270"/>
      <c r="P1" s="270"/>
      <c r="Q1" s="270"/>
      <c r="R1" s="270"/>
      <c r="S1" s="270"/>
      <c r="T1" s="270"/>
      <c r="U1" s="1"/>
      <c r="V1" s="1"/>
      <c r="W1" s="1"/>
      <c r="X1" s="1"/>
      <c r="Y1" s="1"/>
      <c r="Z1" s="1"/>
      <c r="AA1" s="1"/>
      <c r="AB1" s="1"/>
      <c r="AC1" s="1"/>
      <c r="BP1" s="72" t="s">
        <v>85</v>
      </c>
    </row>
    <row r="2" spans="3:68" ht="18.75" customHeight="1">
      <c r="C2" s="296" t="s">
        <v>120</v>
      </c>
      <c r="D2" s="296"/>
      <c r="E2" s="297"/>
      <c r="F2" s="297"/>
      <c r="G2" s="297"/>
      <c r="H2" s="297"/>
      <c r="I2" s="297"/>
      <c r="J2" s="297"/>
      <c r="K2" s="297"/>
      <c r="L2" s="297"/>
      <c r="M2" s="297"/>
      <c r="N2" s="297"/>
      <c r="O2" s="297"/>
      <c r="P2" s="297"/>
      <c r="Q2" s="297"/>
      <c r="R2" s="297"/>
      <c r="S2" s="297"/>
      <c r="T2" s="297"/>
      <c r="U2" s="13"/>
      <c r="V2" s="13"/>
      <c r="W2" s="13"/>
      <c r="X2" s="13"/>
      <c r="Y2" s="13"/>
      <c r="Z2" s="162"/>
      <c r="AA2" s="162"/>
      <c r="AB2" s="163"/>
      <c r="AC2" s="13"/>
      <c r="BP2" s="72" t="s">
        <v>86</v>
      </c>
    </row>
    <row r="3" spans="1:56" ht="42.75" customHeight="1">
      <c r="A3" s="62"/>
      <c r="B3" s="62"/>
      <c r="C3" s="7" t="s">
        <v>203</v>
      </c>
      <c r="D3" s="7"/>
      <c r="AO3" s="73"/>
      <c r="AP3" s="73"/>
      <c r="AQ3" s="73"/>
      <c r="AR3" s="73"/>
      <c r="AS3" s="73"/>
      <c r="AT3" s="73"/>
      <c r="AU3" s="73"/>
      <c r="AV3" s="73"/>
      <c r="AW3" s="73"/>
      <c r="AX3" s="73"/>
      <c r="AY3" s="73"/>
      <c r="AZ3" s="73"/>
      <c r="BA3" s="73"/>
      <c r="BB3" s="73"/>
      <c r="BC3" s="73"/>
      <c r="BD3" s="73"/>
    </row>
    <row r="4" spans="1:56" ht="18.75" customHeight="1">
      <c r="A4" s="251" t="s">
        <v>94</v>
      </c>
      <c r="B4" s="251" t="s">
        <v>90</v>
      </c>
      <c r="C4" s="251" t="s">
        <v>87</v>
      </c>
      <c r="D4" s="293" t="s">
        <v>188</v>
      </c>
      <c r="E4" s="251" t="s">
        <v>88</v>
      </c>
      <c r="F4" s="251" t="s">
        <v>89</v>
      </c>
      <c r="G4" s="251" t="s">
        <v>131</v>
      </c>
      <c r="H4" s="280" t="s">
        <v>92</v>
      </c>
      <c r="I4" s="280"/>
      <c r="J4" s="280"/>
      <c r="K4" s="280"/>
      <c r="L4" s="280"/>
      <c r="M4" s="280"/>
      <c r="N4" s="280"/>
      <c r="O4" s="280"/>
      <c r="P4" s="280"/>
      <c r="Q4" s="281"/>
      <c r="R4" s="279" t="s">
        <v>142</v>
      </c>
      <c r="S4" s="280"/>
      <c r="T4" s="280"/>
      <c r="U4" s="280"/>
      <c r="V4" s="280"/>
      <c r="W4" s="280"/>
      <c r="X4" s="280"/>
      <c r="Y4" s="280"/>
      <c r="Z4" s="280"/>
      <c r="AA4" s="280"/>
      <c r="AB4" s="280"/>
      <c r="AC4" s="280"/>
      <c r="AD4" s="280"/>
      <c r="AE4" s="280"/>
      <c r="AF4" s="280"/>
      <c r="AG4" s="280"/>
      <c r="AH4" s="280"/>
      <c r="AI4" s="280"/>
      <c r="AJ4" s="281"/>
      <c r="AK4" s="251" t="s">
        <v>132</v>
      </c>
      <c r="AL4" s="251" t="s">
        <v>137</v>
      </c>
      <c r="AM4" s="251" t="s">
        <v>133</v>
      </c>
      <c r="AN4" s="74"/>
      <c r="AO4" s="75"/>
      <c r="AP4" s="75"/>
      <c r="AQ4" s="75"/>
      <c r="AR4" s="75"/>
      <c r="AS4" s="75"/>
      <c r="AT4" s="73"/>
      <c r="AU4" s="73"/>
      <c r="AV4" s="73"/>
      <c r="AW4" s="73"/>
      <c r="AX4" s="73"/>
      <c r="AY4" s="73"/>
      <c r="AZ4" s="73"/>
      <c r="BA4" s="73"/>
      <c r="BB4" s="73"/>
      <c r="BC4" s="73"/>
      <c r="BD4" s="73"/>
    </row>
    <row r="5" spans="1:56" ht="33.75" customHeight="1">
      <c r="A5" s="252"/>
      <c r="B5" s="252"/>
      <c r="C5" s="252"/>
      <c r="D5" s="294"/>
      <c r="E5" s="252"/>
      <c r="F5" s="252"/>
      <c r="G5" s="291"/>
      <c r="H5" s="287" t="s">
        <v>103</v>
      </c>
      <c r="I5" s="288"/>
      <c r="J5" s="289"/>
      <c r="K5" s="284" t="s">
        <v>78</v>
      </c>
      <c r="L5" s="287" t="s">
        <v>102</v>
      </c>
      <c r="M5" s="288"/>
      <c r="N5" s="288"/>
      <c r="O5" s="288"/>
      <c r="P5" s="289"/>
      <c r="Q5" s="251" t="s">
        <v>19</v>
      </c>
      <c r="R5" s="251" t="s">
        <v>68</v>
      </c>
      <c r="S5" s="287" t="s">
        <v>118</v>
      </c>
      <c r="T5" s="288"/>
      <c r="U5" s="288"/>
      <c r="V5" s="288"/>
      <c r="W5" s="288"/>
      <c r="X5" s="288"/>
      <c r="Y5" s="288"/>
      <c r="Z5" s="288"/>
      <c r="AA5" s="288"/>
      <c r="AB5" s="288"/>
      <c r="AC5" s="289"/>
      <c r="AD5" s="254" t="s">
        <v>138</v>
      </c>
      <c r="AE5" s="255"/>
      <c r="AF5" s="255"/>
      <c r="AG5" s="256"/>
      <c r="AH5" s="267" t="s">
        <v>119</v>
      </c>
      <c r="AI5" s="268"/>
      <c r="AJ5" s="269"/>
      <c r="AK5" s="252"/>
      <c r="AL5" s="252"/>
      <c r="AM5" s="252"/>
      <c r="AN5" s="74"/>
      <c r="AO5" s="75"/>
      <c r="AP5" s="75"/>
      <c r="AQ5" s="75"/>
      <c r="AR5" s="75"/>
      <c r="AS5" s="75"/>
      <c r="AT5" s="73"/>
      <c r="AU5" s="73"/>
      <c r="AV5" s="73"/>
      <c r="AW5" s="73"/>
      <c r="AX5" s="73"/>
      <c r="AY5" s="73"/>
      <c r="AZ5" s="73"/>
      <c r="BA5" s="73"/>
      <c r="BB5" s="73"/>
      <c r="BC5" s="73"/>
      <c r="BD5" s="73"/>
    </row>
    <row r="6" spans="1:56" ht="22.5" customHeight="1">
      <c r="A6" s="252"/>
      <c r="B6" s="252"/>
      <c r="C6" s="252"/>
      <c r="D6" s="294"/>
      <c r="E6" s="252"/>
      <c r="F6" s="252"/>
      <c r="G6" s="291"/>
      <c r="H6" s="257" t="s">
        <v>73</v>
      </c>
      <c r="I6" s="257" t="s">
        <v>72</v>
      </c>
      <c r="J6" s="257" t="s">
        <v>71</v>
      </c>
      <c r="K6" s="285"/>
      <c r="L6" s="257" t="s">
        <v>70</v>
      </c>
      <c r="M6" s="276" t="s">
        <v>149</v>
      </c>
      <c r="N6" s="277"/>
      <c r="O6" s="278"/>
      <c r="P6" s="282" t="s">
        <v>122</v>
      </c>
      <c r="Q6" s="252"/>
      <c r="R6" s="252"/>
      <c r="S6" s="282" t="s">
        <v>77</v>
      </c>
      <c r="T6" s="282" t="s">
        <v>76</v>
      </c>
      <c r="U6" s="282" t="s">
        <v>75</v>
      </c>
      <c r="V6" s="282" t="s">
        <v>111</v>
      </c>
      <c r="W6" s="282" t="s">
        <v>74</v>
      </c>
      <c r="X6" s="282" t="s">
        <v>112</v>
      </c>
      <c r="Y6" s="282" t="s">
        <v>113</v>
      </c>
      <c r="Z6" s="282" t="s">
        <v>201</v>
      </c>
      <c r="AA6" s="282" t="s">
        <v>202</v>
      </c>
      <c r="AB6" s="282" t="s">
        <v>114</v>
      </c>
      <c r="AC6" s="282" t="s">
        <v>206</v>
      </c>
      <c r="AD6" s="251" t="s">
        <v>68</v>
      </c>
      <c r="AE6" s="257" t="s">
        <v>67</v>
      </c>
      <c r="AF6" s="257" t="s">
        <v>66</v>
      </c>
      <c r="AG6" s="257" t="s">
        <v>139</v>
      </c>
      <c r="AH6" s="251" t="s">
        <v>68</v>
      </c>
      <c r="AI6" s="257" t="s">
        <v>116</v>
      </c>
      <c r="AJ6" s="257" t="s">
        <v>117</v>
      </c>
      <c r="AK6" s="252"/>
      <c r="AL6" s="252"/>
      <c r="AM6" s="252"/>
      <c r="AN6" s="74"/>
      <c r="AO6" s="75"/>
      <c r="AP6" s="75"/>
      <c r="AQ6" s="75"/>
      <c r="AR6" s="75"/>
      <c r="AS6" s="75"/>
      <c r="AT6" s="73"/>
      <c r="AU6" s="73"/>
      <c r="AV6" s="73"/>
      <c r="AW6" s="73"/>
      <c r="AX6" s="73"/>
      <c r="AY6" s="73"/>
      <c r="AZ6" s="73"/>
      <c r="BA6" s="73"/>
      <c r="BB6" s="73"/>
      <c r="BC6" s="73"/>
      <c r="BD6" s="73"/>
    </row>
    <row r="7" spans="1:56" ht="30.75" customHeight="1">
      <c r="A7" s="252"/>
      <c r="B7" s="252"/>
      <c r="C7" s="252"/>
      <c r="D7" s="294"/>
      <c r="E7" s="252"/>
      <c r="F7" s="252"/>
      <c r="G7" s="291"/>
      <c r="H7" s="258"/>
      <c r="I7" s="258"/>
      <c r="J7" s="258"/>
      <c r="K7" s="285"/>
      <c r="L7" s="258"/>
      <c r="M7" s="100" t="s">
        <v>99</v>
      </c>
      <c r="N7" s="100" t="s">
        <v>95</v>
      </c>
      <c r="O7" s="101" t="s">
        <v>69</v>
      </c>
      <c r="P7" s="283"/>
      <c r="Q7" s="252"/>
      <c r="R7" s="252"/>
      <c r="S7" s="283"/>
      <c r="T7" s="283"/>
      <c r="U7" s="283"/>
      <c r="V7" s="283"/>
      <c r="W7" s="283"/>
      <c r="X7" s="283"/>
      <c r="Y7" s="283"/>
      <c r="Z7" s="283"/>
      <c r="AA7" s="283"/>
      <c r="AB7" s="283"/>
      <c r="AC7" s="283"/>
      <c r="AD7" s="252"/>
      <c r="AE7" s="258"/>
      <c r="AF7" s="258"/>
      <c r="AG7" s="258"/>
      <c r="AH7" s="252"/>
      <c r="AI7" s="258"/>
      <c r="AJ7" s="258"/>
      <c r="AK7" s="252"/>
      <c r="AL7" s="252"/>
      <c r="AM7" s="252"/>
      <c r="AN7" s="74"/>
      <c r="AO7" s="75"/>
      <c r="AP7" s="75"/>
      <c r="AQ7" s="75"/>
      <c r="AR7" s="75"/>
      <c r="AS7" s="75"/>
      <c r="AT7" s="73"/>
      <c r="AU7" s="73"/>
      <c r="AV7" s="73"/>
      <c r="AW7" s="73"/>
      <c r="AX7" s="73"/>
      <c r="AY7" s="73"/>
      <c r="AZ7" s="73"/>
      <c r="BA7" s="73"/>
      <c r="BB7" s="73"/>
      <c r="BC7" s="73"/>
      <c r="BD7" s="73"/>
    </row>
    <row r="8" spans="1:56" s="79" customFormat="1" ht="24.75" customHeight="1">
      <c r="A8" s="253"/>
      <c r="B8" s="253"/>
      <c r="C8" s="253"/>
      <c r="D8" s="295"/>
      <c r="E8" s="253"/>
      <c r="F8" s="253"/>
      <c r="G8" s="292"/>
      <c r="H8" s="64">
        <f>H58/$K$58</f>
        <v>0.4375</v>
      </c>
      <c r="I8" s="64">
        <f>I58/$K$58</f>
        <v>0</v>
      </c>
      <c r="J8" s="64">
        <f>J58/$K$58</f>
        <v>0.5625</v>
      </c>
      <c r="K8" s="286"/>
      <c r="L8" s="64">
        <f>L58/$K$58</f>
        <v>0.4375</v>
      </c>
      <c r="M8" s="64">
        <f>M58/$K$58</f>
        <v>0.5625</v>
      </c>
      <c r="N8" s="64">
        <f>N58/$K$58</f>
        <v>0</v>
      </c>
      <c r="O8" s="64">
        <f>O58/$K$58</f>
        <v>0</v>
      </c>
      <c r="P8" s="64">
        <f>P58/$K$58</f>
        <v>0</v>
      </c>
      <c r="Q8" s="253"/>
      <c r="R8" s="253"/>
      <c r="S8" s="64">
        <f aca="true" t="shared" si="0" ref="S8:AC8">S58/$R$58</f>
        <v>0.10344827586206896</v>
      </c>
      <c r="T8" s="64">
        <f t="shared" si="0"/>
        <v>0</v>
      </c>
      <c r="U8" s="64">
        <f t="shared" si="0"/>
        <v>0.06896551724137931</v>
      </c>
      <c r="V8" s="64">
        <f t="shared" si="0"/>
        <v>0.8275862068965517</v>
      </c>
      <c r="W8" s="64">
        <f t="shared" si="0"/>
        <v>0</v>
      </c>
      <c r="X8" s="64">
        <f t="shared" si="0"/>
        <v>0</v>
      </c>
      <c r="Y8" s="64">
        <f>Y58/$R$58</f>
        <v>0</v>
      </c>
      <c r="Z8" s="64">
        <f>Z58/$R$58</f>
        <v>0</v>
      </c>
      <c r="AA8" s="64">
        <f>AA58/$R$58</f>
        <v>0</v>
      </c>
      <c r="AB8" s="64">
        <f>AB58/$R$58</f>
        <v>0</v>
      </c>
      <c r="AC8" s="64">
        <f t="shared" si="0"/>
        <v>0</v>
      </c>
      <c r="AD8" s="253"/>
      <c r="AE8" s="64">
        <f>AE58/$R$58</f>
        <v>0.4482758620689655</v>
      </c>
      <c r="AF8" s="64">
        <f>AF58/$R$58</f>
        <v>0.5517241379310345</v>
      </c>
      <c r="AG8" s="64">
        <f>AG58/$R$58</f>
        <v>0</v>
      </c>
      <c r="AH8" s="253"/>
      <c r="AI8" s="102">
        <f>+AI58/$R$58</f>
        <v>1</v>
      </c>
      <c r="AJ8" s="102">
        <f>+AJ58/$R$58</f>
        <v>0</v>
      </c>
      <c r="AK8" s="253"/>
      <c r="AL8" s="253"/>
      <c r="AM8" s="253"/>
      <c r="AN8" s="76"/>
      <c r="AO8" s="77"/>
      <c r="AP8" s="77"/>
      <c r="AQ8" s="77"/>
      <c r="AR8" s="77"/>
      <c r="AS8" s="77"/>
      <c r="AT8" s="78"/>
      <c r="AU8" s="78"/>
      <c r="AV8" s="78"/>
      <c r="AW8" s="78"/>
      <c r="AX8" s="78"/>
      <c r="AY8" s="78"/>
      <c r="AZ8" s="78"/>
      <c r="BA8" s="78"/>
      <c r="BB8" s="78"/>
      <c r="BC8" s="78"/>
      <c r="BD8" s="78"/>
    </row>
    <row r="9" spans="1:45" s="92" customFormat="1" ht="28.5">
      <c r="A9" s="66">
        <v>1</v>
      </c>
      <c r="B9" s="84"/>
      <c r="C9" s="67" t="s">
        <v>211</v>
      </c>
      <c r="D9" s="68" t="s">
        <v>134</v>
      </c>
      <c r="E9" s="85">
        <v>43888</v>
      </c>
      <c r="F9" s="85">
        <v>43888</v>
      </c>
      <c r="G9" s="86" t="s">
        <v>4</v>
      </c>
      <c r="H9" s="87">
        <v>2</v>
      </c>
      <c r="I9" s="87"/>
      <c r="J9" s="87"/>
      <c r="K9" s="70">
        <f aca="true" t="shared" si="1" ref="K9:K22">SUM(H9:J9)</f>
        <v>2</v>
      </c>
      <c r="L9" s="71">
        <v>2</v>
      </c>
      <c r="M9" s="71"/>
      <c r="N9" s="71"/>
      <c r="O9" s="71"/>
      <c r="P9" s="71"/>
      <c r="Q9" s="70">
        <f aca="true" t="shared" si="2" ref="Q9:Q21">IF(SUM(L9:P9)=SUM(H9:J9),K9,"VERIFIQUE DATOS INCORRECTOS")</f>
        <v>2</v>
      </c>
      <c r="R9" s="70">
        <f aca="true" t="shared" si="3" ref="R9:R22">SUM(S9:AC9)</f>
        <v>1</v>
      </c>
      <c r="S9" s="88"/>
      <c r="T9" s="71"/>
      <c r="U9" s="71"/>
      <c r="V9" s="71">
        <v>1</v>
      </c>
      <c r="W9" s="71"/>
      <c r="X9" s="71"/>
      <c r="Y9" s="71"/>
      <c r="Z9" s="71"/>
      <c r="AA9" s="71"/>
      <c r="AB9" s="71"/>
      <c r="AC9" s="71"/>
      <c r="AD9" s="70">
        <f aca="true" t="shared" si="4" ref="AD9:AD21">IF(SUM(AE9:AG9)=R9,R9,"Verifique datos erroneos")</f>
        <v>1</v>
      </c>
      <c r="AE9" s="71"/>
      <c r="AF9" s="71">
        <v>1</v>
      </c>
      <c r="AG9" s="71"/>
      <c r="AH9" s="70">
        <f aca="true" t="shared" si="5" ref="AH9:AH22">IF(SUM(AI9:AJ9)=AD9,AD9,"verifique datos erroneos")</f>
        <v>1</v>
      </c>
      <c r="AI9" s="71">
        <v>1</v>
      </c>
      <c r="AJ9" s="71"/>
      <c r="AK9" s="71"/>
      <c r="AL9" s="71"/>
      <c r="AM9" s="71"/>
      <c r="AN9" s="89"/>
      <c r="AO9" s="89"/>
      <c r="AP9" s="89"/>
      <c r="AQ9" s="89"/>
      <c r="AR9" s="89"/>
      <c r="AS9" s="89"/>
    </row>
    <row r="10" spans="1:45" s="92" customFormat="1" ht="42.75">
      <c r="A10" s="66">
        <f aca="true" t="shared" si="6" ref="A10:A40">A9+1</f>
        <v>2</v>
      </c>
      <c r="B10" s="84"/>
      <c r="C10" s="67" t="s">
        <v>212</v>
      </c>
      <c r="D10" s="68" t="s">
        <v>134</v>
      </c>
      <c r="E10" s="85">
        <v>43887</v>
      </c>
      <c r="F10" s="85">
        <v>43887</v>
      </c>
      <c r="G10" s="86" t="s">
        <v>4</v>
      </c>
      <c r="H10" s="87">
        <v>3</v>
      </c>
      <c r="I10" s="87"/>
      <c r="J10" s="87"/>
      <c r="K10" s="70">
        <f t="shared" si="1"/>
        <v>3</v>
      </c>
      <c r="L10" s="71">
        <v>3</v>
      </c>
      <c r="M10" s="71"/>
      <c r="N10" s="71"/>
      <c r="O10" s="71"/>
      <c r="P10" s="71"/>
      <c r="Q10" s="70">
        <f t="shared" si="2"/>
        <v>3</v>
      </c>
      <c r="R10" s="70">
        <f t="shared" si="3"/>
        <v>1</v>
      </c>
      <c r="S10" s="88"/>
      <c r="T10" s="71"/>
      <c r="U10" s="71"/>
      <c r="V10" s="71">
        <v>1</v>
      </c>
      <c r="W10" s="71"/>
      <c r="X10" s="71"/>
      <c r="Y10" s="71"/>
      <c r="Z10" s="71"/>
      <c r="AA10" s="71"/>
      <c r="AB10" s="71"/>
      <c r="AC10" s="71"/>
      <c r="AD10" s="70">
        <f t="shared" si="4"/>
        <v>1</v>
      </c>
      <c r="AE10" s="71"/>
      <c r="AF10" s="71">
        <v>1</v>
      </c>
      <c r="AG10" s="71"/>
      <c r="AH10" s="70">
        <f t="shared" si="5"/>
        <v>1</v>
      </c>
      <c r="AI10" s="71">
        <v>1</v>
      </c>
      <c r="AJ10" s="71"/>
      <c r="AK10" s="71"/>
      <c r="AL10" s="71"/>
      <c r="AM10" s="71"/>
      <c r="AN10" s="89"/>
      <c r="AO10" s="89"/>
      <c r="AP10" s="89"/>
      <c r="AQ10" s="89"/>
      <c r="AR10" s="89"/>
      <c r="AS10" s="89"/>
    </row>
    <row r="11" spans="1:45" s="92" customFormat="1" ht="28.5">
      <c r="A11" s="66">
        <f t="shared" si="6"/>
        <v>3</v>
      </c>
      <c r="B11" s="84"/>
      <c r="C11" s="67" t="s">
        <v>214</v>
      </c>
      <c r="D11" s="68" t="s">
        <v>134</v>
      </c>
      <c r="E11" s="85">
        <v>43889</v>
      </c>
      <c r="F11" s="85">
        <v>43889</v>
      </c>
      <c r="G11" s="86" t="s">
        <v>4</v>
      </c>
      <c r="H11" s="87">
        <v>2</v>
      </c>
      <c r="I11" s="87"/>
      <c r="J11" s="87"/>
      <c r="K11" s="70">
        <f t="shared" si="1"/>
        <v>2</v>
      </c>
      <c r="L11" s="71">
        <v>2</v>
      </c>
      <c r="M11" s="71"/>
      <c r="N11" s="71"/>
      <c r="O11" s="71"/>
      <c r="P11" s="71"/>
      <c r="Q11" s="70">
        <f t="shared" si="2"/>
        <v>2</v>
      </c>
      <c r="R11" s="70">
        <f t="shared" si="3"/>
        <v>54</v>
      </c>
      <c r="S11" s="88">
        <v>6</v>
      </c>
      <c r="T11" s="71"/>
      <c r="U11" s="71">
        <v>4</v>
      </c>
      <c r="V11" s="71">
        <v>44</v>
      </c>
      <c r="W11" s="71"/>
      <c r="X11" s="71"/>
      <c r="Y11" s="71"/>
      <c r="Z11" s="71"/>
      <c r="AA11" s="71"/>
      <c r="AB11" s="71"/>
      <c r="AC11" s="71"/>
      <c r="AD11" s="70">
        <f t="shared" si="4"/>
        <v>54</v>
      </c>
      <c r="AE11" s="71">
        <v>26</v>
      </c>
      <c r="AF11" s="71">
        <v>28</v>
      </c>
      <c r="AG11" s="71"/>
      <c r="AH11" s="70">
        <f t="shared" si="5"/>
        <v>54</v>
      </c>
      <c r="AI11" s="71">
        <v>54</v>
      </c>
      <c r="AJ11" s="71"/>
      <c r="AK11" s="71"/>
      <c r="AL11" s="71"/>
      <c r="AM11" s="71"/>
      <c r="AN11" s="89"/>
      <c r="AO11" s="89"/>
      <c r="AP11" s="89"/>
      <c r="AQ11" s="89"/>
      <c r="AR11" s="89"/>
      <c r="AS11" s="89"/>
    </row>
    <row r="12" spans="1:45" s="92" customFormat="1" ht="28.5">
      <c r="A12" s="66">
        <f t="shared" si="6"/>
        <v>4</v>
      </c>
      <c r="B12" s="84"/>
      <c r="C12" s="67" t="s">
        <v>215</v>
      </c>
      <c r="D12" s="68" t="s">
        <v>136</v>
      </c>
      <c r="E12" s="85">
        <v>43895</v>
      </c>
      <c r="F12" s="85">
        <v>43895</v>
      </c>
      <c r="G12" s="86" t="s">
        <v>4</v>
      </c>
      <c r="H12" s="87">
        <v>7</v>
      </c>
      <c r="I12" s="87"/>
      <c r="J12" s="87"/>
      <c r="K12" s="70">
        <f t="shared" si="1"/>
        <v>7</v>
      </c>
      <c r="L12" s="71">
        <v>7</v>
      </c>
      <c r="M12" s="71"/>
      <c r="N12" s="71"/>
      <c r="O12" s="71"/>
      <c r="P12" s="71"/>
      <c r="Q12" s="70">
        <f t="shared" si="2"/>
        <v>7</v>
      </c>
      <c r="R12" s="70">
        <f t="shared" si="3"/>
        <v>1</v>
      </c>
      <c r="S12" s="88"/>
      <c r="T12" s="71"/>
      <c r="U12" s="71"/>
      <c r="V12" s="71">
        <v>1</v>
      </c>
      <c r="W12" s="71"/>
      <c r="X12" s="71"/>
      <c r="Y12" s="71"/>
      <c r="Z12" s="71"/>
      <c r="AA12" s="71"/>
      <c r="AB12" s="71"/>
      <c r="AC12" s="71"/>
      <c r="AD12" s="70">
        <f t="shared" si="4"/>
        <v>1</v>
      </c>
      <c r="AE12" s="71"/>
      <c r="AF12" s="71">
        <v>1</v>
      </c>
      <c r="AG12" s="71"/>
      <c r="AH12" s="70">
        <f t="shared" si="5"/>
        <v>1</v>
      </c>
      <c r="AI12" s="71">
        <v>1</v>
      </c>
      <c r="AJ12" s="71"/>
      <c r="AK12" s="71"/>
      <c r="AL12" s="71"/>
      <c r="AM12" s="71"/>
      <c r="AN12" s="89"/>
      <c r="AO12" s="89"/>
      <c r="AP12" s="89"/>
      <c r="AQ12" s="89"/>
      <c r="AR12" s="89"/>
      <c r="AS12" s="89"/>
    </row>
    <row r="13" spans="1:45" s="92" customFormat="1" ht="28.5">
      <c r="A13" s="66">
        <f t="shared" si="6"/>
        <v>5</v>
      </c>
      <c r="B13" s="84"/>
      <c r="C13" s="67" t="s">
        <v>228</v>
      </c>
      <c r="D13" s="68" t="s">
        <v>135</v>
      </c>
      <c r="E13" s="85">
        <v>44006</v>
      </c>
      <c r="F13" s="85">
        <v>44007</v>
      </c>
      <c r="G13" s="86" t="s">
        <v>24</v>
      </c>
      <c r="H13" s="87"/>
      <c r="I13" s="87"/>
      <c r="J13" s="87">
        <v>18</v>
      </c>
      <c r="K13" s="70">
        <f t="shared" si="1"/>
        <v>18</v>
      </c>
      <c r="L13" s="71"/>
      <c r="M13" s="71">
        <v>18</v>
      </c>
      <c r="N13" s="71"/>
      <c r="O13" s="71"/>
      <c r="P13" s="71"/>
      <c r="Q13" s="70">
        <f t="shared" si="2"/>
        <v>18</v>
      </c>
      <c r="R13" s="70">
        <f t="shared" si="3"/>
        <v>1</v>
      </c>
      <c r="S13" s="88"/>
      <c r="T13" s="71"/>
      <c r="U13" s="71"/>
      <c r="V13" s="71">
        <v>1</v>
      </c>
      <c r="W13" s="71"/>
      <c r="X13" s="71"/>
      <c r="Y13" s="71"/>
      <c r="Z13" s="71"/>
      <c r="AA13" s="71"/>
      <c r="AB13" s="71"/>
      <c r="AC13" s="71"/>
      <c r="AD13" s="70">
        <f t="shared" si="4"/>
        <v>1</v>
      </c>
      <c r="AE13" s="71"/>
      <c r="AF13" s="71">
        <v>1</v>
      </c>
      <c r="AG13" s="71"/>
      <c r="AH13" s="70">
        <f t="shared" si="5"/>
        <v>1</v>
      </c>
      <c r="AI13" s="71">
        <v>1</v>
      </c>
      <c r="AJ13" s="71"/>
      <c r="AK13" s="71"/>
      <c r="AL13" s="71"/>
      <c r="AM13" s="71"/>
      <c r="AN13" s="89"/>
      <c r="AO13" s="89"/>
      <c r="AP13" s="89"/>
      <c r="AQ13" s="89"/>
      <c r="AR13" s="89"/>
      <c r="AS13" s="89"/>
    </row>
    <row r="14" spans="1:45" s="92" customFormat="1" ht="15">
      <c r="A14" s="66">
        <f t="shared" si="6"/>
        <v>6</v>
      </c>
      <c r="B14" s="84"/>
      <c r="C14" s="67"/>
      <c r="D14" s="68"/>
      <c r="E14" s="85"/>
      <c r="F14" s="85"/>
      <c r="G14" s="86"/>
      <c r="H14" s="87"/>
      <c r="I14" s="87"/>
      <c r="J14" s="87"/>
      <c r="K14" s="70">
        <f t="shared" si="1"/>
        <v>0</v>
      </c>
      <c r="L14" s="71"/>
      <c r="M14" s="71"/>
      <c r="N14" s="71"/>
      <c r="O14" s="71"/>
      <c r="P14" s="71"/>
      <c r="Q14" s="70">
        <f t="shared" si="2"/>
        <v>0</v>
      </c>
      <c r="R14" s="70">
        <f t="shared" si="3"/>
        <v>0</v>
      </c>
      <c r="S14" s="88"/>
      <c r="T14" s="71"/>
      <c r="U14" s="71"/>
      <c r="V14" s="71"/>
      <c r="W14" s="71"/>
      <c r="X14" s="71"/>
      <c r="Y14" s="71"/>
      <c r="Z14" s="71"/>
      <c r="AA14" s="71"/>
      <c r="AB14" s="71"/>
      <c r="AC14" s="71"/>
      <c r="AD14" s="70">
        <f t="shared" si="4"/>
        <v>0</v>
      </c>
      <c r="AE14" s="71"/>
      <c r="AF14" s="71"/>
      <c r="AG14" s="71"/>
      <c r="AH14" s="70">
        <f t="shared" si="5"/>
        <v>0</v>
      </c>
      <c r="AI14" s="71"/>
      <c r="AJ14" s="71"/>
      <c r="AK14" s="71"/>
      <c r="AL14" s="71"/>
      <c r="AM14" s="71"/>
      <c r="AN14" s="89"/>
      <c r="AO14" s="89"/>
      <c r="AP14" s="89"/>
      <c r="AQ14" s="89"/>
      <c r="AR14" s="89"/>
      <c r="AS14" s="89"/>
    </row>
    <row r="15" spans="1:45" s="92" customFormat="1" ht="15">
      <c r="A15" s="66">
        <f t="shared" si="6"/>
        <v>7</v>
      </c>
      <c r="B15" s="84"/>
      <c r="C15" s="67"/>
      <c r="D15" s="68"/>
      <c r="E15" s="85"/>
      <c r="F15" s="85"/>
      <c r="G15" s="86"/>
      <c r="H15" s="87"/>
      <c r="I15" s="87"/>
      <c r="J15" s="87"/>
      <c r="K15" s="70">
        <f t="shared" si="1"/>
        <v>0</v>
      </c>
      <c r="L15" s="71"/>
      <c r="M15" s="71"/>
      <c r="N15" s="71"/>
      <c r="O15" s="71"/>
      <c r="P15" s="71"/>
      <c r="Q15" s="70">
        <f t="shared" si="2"/>
        <v>0</v>
      </c>
      <c r="R15" s="70">
        <f t="shared" si="3"/>
        <v>0</v>
      </c>
      <c r="S15" s="88"/>
      <c r="T15" s="71"/>
      <c r="U15" s="71"/>
      <c r="V15" s="71"/>
      <c r="W15" s="71"/>
      <c r="X15" s="71"/>
      <c r="Y15" s="71"/>
      <c r="Z15" s="71"/>
      <c r="AA15" s="71"/>
      <c r="AB15" s="71"/>
      <c r="AC15" s="71"/>
      <c r="AD15" s="70">
        <f t="shared" si="4"/>
        <v>0</v>
      </c>
      <c r="AE15" s="71"/>
      <c r="AF15" s="71"/>
      <c r="AG15" s="71"/>
      <c r="AH15" s="70">
        <f t="shared" si="5"/>
        <v>0</v>
      </c>
      <c r="AI15" s="71"/>
      <c r="AJ15" s="71"/>
      <c r="AK15" s="71"/>
      <c r="AL15" s="71"/>
      <c r="AM15" s="71"/>
      <c r="AN15" s="89"/>
      <c r="AO15" s="89"/>
      <c r="AP15" s="89"/>
      <c r="AQ15" s="89"/>
      <c r="AR15" s="89"/>
      <c r="AS15" s="89"/>
    </row>
    <row r="16" spans="1:45" s="92" customFormat="1" ht="15">
      <c r="A16" s="66">
        <f t="shared" si="6"/>
        <v>8</v>
      </c>
      <c r="B16" s="84"/>
      <c r="C16" s="67"/>
      <c r="D16" s="68"/>
      <c r="E16" s="85"/>
      <c r="F16" s="85"/>
      <c r="G16" s="86"/>
      <c r="H16" s="87"/>
      <c r="I16" s="87"/>
      <c r="J16" s="87"/>
      <c r="K16" s="70">
        <f t="shared" si="1"/>
        <v>0</v>
      </c>
      <c r="L16" s="71"/>
      <c r="M16" s="71"/>
      <c r="N16" s="71"/>
      <c r="O16" s="71"/>
      <c r="P16" s="71"/>
      <c r="Q16" s="70">
        <f t="shared" si="2"/>
        <v>0</v>
      </c>
      <c r="R16" s="70">
        <f t="shared" si="3"/>
        <v>0</v>
      </c>
      <c r="S16" s="88"/>
      <c r="T16" s="71"/>
      <c r="U16" s="71"/>
      <c r="V16" s="71"/>
      <c r="W16" s="71"/>
      <c r="X16" s="71"/>
      <c r="Y16" s="71"/>
      <c r="Z16" s="71"/>
      <c r="AA16" s="71"/>
      <c r="AB16" s="71"/>
      <c r="AC16" s="71"/>
      <c r="AD16" s="70">
        <f t="shared" si="4"/>
        <v>0</v>
      </c>
      <c r="AE16" s="71"/>
      <c r="AF16" s="71"/>
      <c r="AG16" s="71"/>
      <c r="AH16" s="70">
        <f t="shared" si="5"/>
        <v>0</v>
      </c>
      <c r="AI16" s="71"/>
      <c r="AJ16" s="71"/>
      <c r="AK16" s="71"/>
      <c r="AL16" s="71"/>
      <c r="AM16" s="71"/>
      <c r="AN16" s="89"/>
      <c r="AO16" s="89"/>
      <c r="AP16" s="89"/>
      <c r="AQ16" s="89"/>
      <c r="AR16" s="89"/>
      <c r="AS16" s="89"/>
    </row>
    <row r="17" spans="1:45" s="92" customFormat="1" ht="15">
      <c r="A17" s="66">
        <f t="shared" si="6"/>
        <v>9</v>
      </c>
      <c r="B17" s="84"/>
      <c r="C17" s="67"/>
      <c r="D17" s="68"/>
      <c r="E17" s="85"/>
      <c r="F17" s="85"/>
      <c r="G17" s="86"/>
      <c r="H17" s="87"/>
      <c r="I17" s="87"/>
      <c r="J17" s="87"/>
      <c r="K17" s="70">
        <f t="shared" si="1"/>
        <v>0</v>
      </c>
      <c r="L17" s="71"/>
      <c r="M17" s="71"/>
      <c r="N17" s="71"/>
      <c r="O17" s="71"/>
      <c r="P17" s="71"/>
      <c r="Q17" s="70">
        <f t="shared" si="2"/>
        <v>0</v>
      </c>
      <c r="R17" s="70">
        <f t="shared" si="3"/>
        <v>0</v>
      </c>
      <c r="S17" s="88"/>
      <c r="T17" s="71"/>
      <c r="U17" s="71"/>
      <c r="V17" s="71"/>
      <c r="W17" s="71"/>
      <c r="X17" s="71"/>
      <c r="Y17" s="71"/>
      <c r="Z17" s="71"/>
      <c r="AA17" s="71"/>
      <c r="AB17" s="71"/>
      <c r="AC17" s="71"/>
      <c r="AD17" s="70">
        <f t="shared" si="4"/>
        <v>0</v>
      </c>
      <c r="AE17" s="71"/>
      <c r="AF17" s="71"/>
      <c r="AG17" s="71"/>
      <c r="AH17" s="70">
        <f t="shared" si="5"/>
        <v>0</v>
      </c>
      <c r="AI17" s="71"/>
      <c r="AJ17" s="71"/>
      <c r="AK17" s="71"/>
      <c r="AL17" s="71"/>
      <c r="AM17" s="71"/>
      <c r="AN17" s="89"/>
      <c r="AO17" s="89"/>
      <c r="AP17" s="89"/>
      <c r="AQ17" s="89"/>
      <c r="AR17" s="89"/>
      <c r="AS17" s="89"/>
    </row>
    <row r="18" spans="1:45" s="92" customFormat="1" ht="15">
      <c r="A18" s="66">
        <f t="shared" si="6"/>
        <v>10</v>
      </c>
      <c r="B18" s="84"/>
      <c r="C18" s="67"/>
      <c r="D18" s="68"/>
      <c r="E18" s="85"/>
      <c r="F18" s="85"/>
      <c r="G18" s="86"/>
      <c r="H18" s="87"/>
      <c r="I18" s="87"/>
      <c r="J18" s="87"/>
      <c r="K18" s="70">
        <f t="shared" si="1"/>
        <v>0</v>
      </c>
      <c r="L18" s="71"/>
      <c r="M18" s="71"/>
      <c r="N18" s="71"/>
      <c r="O18" s="71"/>
      <c r="P18" s="71"/>
      <c r="Q18" s="70">
        <f t="shared" si="2"/>
        <v>0</v>
      </c>
      <c r="R18" s="70">
        <f t="shared" si="3"/>
        <v>0</v>
      </c>
      <c r="S18" s="88"/>
      <c r="T18" s="71"/>
      <c r="U18" s="71"/>
      <c r="V18" s="71"/>
      <c r="W18" s="71"/>
      <c r="X18" s="71"/>
      <c r="Y18" s="71"/>
      <c r="Z18" s="71"/>
      <c r="AA18" s="71"/>
      <c r="AB18" s="71"/>
      <c r="AC18" s="71"/>
      <c r="AD18" s="70">
        <f t="shared" si="4"/>
        <v>0</v>
      </c>
      <c r="AE18" s="71"/>
      <c r="AF18" s="71"/>
      <c r="AG18" s="71"/>
      <c r="AH18" s="70">
        <f t="shared" si="5"/>
        <v>0</v>
      </c>
      <c r="AI18" s="71"/>
      <c r="AJ18" s="71"/>
      <c r="AK18" s="71"/>
      <c r="AL18" s="71"/>
      <c r="AM18" s="71"/>
      <c r="AN18" s="89"/>
      <c r="AO18" s="89"/>
      <c r="AP18" s="89"/>
      <c r="AQ18" s="89"/>
      <c r="AR18" s="89"/>
      <c r="AS18" s="89"/>
    </row>
    <row r="19" spans="1:45" s="92" customFormat="1" ht="15">
      <c r="A19" s="66">
        <f t="shared" si="6"/>
        <v>11</v>
      </c>
      <c r="B19" s="84"/>
      <c r="C19" s="67"/>
      <c r="D19" s="68"/>
      <c r="E19" s="85"/>
      <c r="F19" s="85"/>
      <c r="G19" s="86"/>
      <c r="H19" s="87"/>
      <c r="I19" s="87"/>
      <c r="J19" s="87"/>
      <c r="K19" s="70">
        <f t="shared" si="1"/>
        <v>0</v>
      </c>
      <c r="L19" s="71"/>
      <c r="M19" s="71"/>
      <c r="N19" s="71"/>
      <c r="O19" s="71"/>
      <c r="P19" s="71"/>
      <c r="Q19" s="70">
        <f t="shared" si="2"/>
        <v>0</v>
      </c>
      <c r="R19" s="70">
        <f t="shared" si="3"/>
        <v>0</v>
      </c>
      <c r="S19" s="88"/>
      <c r="T19" s="71"/>
      <c r="U19" s="71"/>
      <c r="V19" s="71"/>
      <c r="W19" s="71"/>
      <c r="X19" s="71"/>
      <c r="Y19" s="71"/>
      <c r="Z19" s="71"/>
      <c r="AA19" s="71"/>
      <c r="AB19" s="71"/>
      <c r="AC19" s="71"/>
      <c r="AD19" s="70">
        <f t="shared" si="4"/>
        <v>0</v>
      </c>
      <c r="AE19" s="71"/>
      <c r="AF19" s="71"/>
      <c r="AG19" s="71"/>
      <c r="AH19" s="70">
        <f t="shared" si="5"/>
        <v>0</v>
      </c>
      <c r="AI19" s="71"/>
      <c r="AJ19" s="71"/>
      <c r="AK19" s="71"/>
      <c r="AL19" s="71"/>
      <c r="AM19" s="71"/>
      <c r="AN19" s="89"/>
      <c r="AO19" s="89"/>
      <c r="AP19" s="89"/>
      <c r="AQ19" s="89"/>
      <c r="AR19" s="89"/>
      <c r="AS19" s="89"/>
    </row>
    <row r="20" spans="1:45" s="92" customFormat="1" ht="15">
      <c r="A20" s="66">
        <f t="shared" si="6"/>
        <v>12</v>
      </c>
      <c r="B20" s="84"/>
      <c r="C20" s="67"/>
      <c r="D20" s="68"/>
      <c r="E20" s="85"/>
      <c r="F20" s="85"/>
      <c r="G20" s="86"/>
      <c r="H20" s="87"/>
      <c r="I20" s="87"/>
      <c r="J20" s="87"/>
      <c r="K20" s="70">
        <f t="shared" si="1"/>
        <v>0</v>
      </c>
      <c r="L20" s="71"/>
      <c r="M20" s="71"/>
      <c r="N20" s="71"/>
      <c r="O20" s="71"/>
      <c r="P20" s="71"/>
      <c r="Q20" s="70">
        <f t="shared" si="2"/>
        <v>0</v>
      </c>
      <c r="R20" s="70">
        <f t="shared" si="3"/>
        <v>0</v>
      </c>
      <c r="S20" s="88"/>
      <c r="T20" s="71"/>
      <c r="U20" s="71"/>
      <c r="V20" s="71"/>
      <c r="W20" s="71"/>
      <c r="X20" s="71"/>
      <c r="Y20" s="71"/>
      <c r="Z20" s="71"/>
      <c r="AA20" s="71"/>
      <c r="AB20" s="71"/>
      <c r="AC20" s="71"/>
      <c r="AD20" s="70">
        <f t="shared" si="4"/>
        <v>0</v>
      </c>
      <c r="AE20" s="71"/>
      <c r="AF20" s="71"/>
      <c r="AG20" s="71"/>
      <c r="AH20" s="70">
        <f t="shared" si="5"/>
        <v>0</v>
      </c>
      <c r="AI20" s="71"/>
      <c r="AJ20" s="71"/>
      <c r="AK20" s="71"/>
      <c r="AL20" s="71"/>
      <c r="AM20" s="71"/>
      <c r="AN20" s="89"/>
      <c r="AO20" s="89"/>
      <c r="AP20" s="89"/>
      <c r="AQ20" s="89"/>
      <c r="AR20" s="89"/>
      <c r="AS20" s="89"/>
    </row>
    <row r="21" spans="1:45" s="92" customFormat="1" ht="15">
      <c r="A21" s="66">
        <f t="shared" si="6"/>
        <v>13</v>
      </c>
      <c r="B21" s="84"/>
      <c r="C21" s="67"/>
      <c r="D21" s="68"/>
      <c r="E21" s="85"/>
      <c r="F21" s="85"/>
      <c r="G21" s="86"/>
      <c r="H21" s="87"/>
      <c r="I21" s="87"/>
      <c r="J21" s="87"/>
      <c r="K21" s="70">
        <f t="shared" si="1"/>
        <v>0</v>
      </c>
      <c r="L21" s="71"/>
      <c r="M21" s="71"/>
      <c r="N21" s="71"/>
      <c r="O21" s="71"/>
      <c r="P21" s="71"/>
      <c r="Q21" s="70">
        <f t="shared" si="2"/>
        <v>0</v>
      </c>
      <c r="R21" s="70">
        <f t="shared" si="3"/>
        <v>0</v>
      </c>
      <c r="S21" s="88"/>
      <c r="T21" s="71"/>
      <c r="U21" s="71"/>
      <c r="V21" s="71"/>
      <c r="W21" s="71"/>
      <c r="X21" s="71"/>
      <c r="Y21" s="71"/>
      <c r="Z21" s="71"/>
      <c r="AA21" s="71"/>
      <c r="AB21" s="71"/>
      <c r="AC21" s="71"/>
      <c r="AD21" s="70">
        <f t="shared" si="4"/>
        <v>0</v>
      </c>
      <c r="AE21" s="71"/>
      <c r="AF21" s="71"/>
      <c r="AG21" s="71"/>
      <c r="AH21" s="70">
        <f t="shared" si="5"/>
        <v>0</v>
      </c>
      <c r="AI21" s="71"/>
      <c r="AJ21" s="71"/>
      <c r="AK21" s="71"/>
      <c r="AL21" s="71"/>
      <c r="AM21" s="71"/>
      <c r="AN21" s="89"/>
      <c r="AO21" s="89"/>
      <c r="AP21" s="89"/>
      <c r="AQ21" s="89"/>
      <c r="AR21" s="89"/>
      <c r="AS21" s="89"/>
    </row>
    <row r="22" spans="1:45" s="92" customFormat="1" ht="15">
      <c r="A22" s="66">
        <f t="shared" si="6"/>
        <v>14</v>
      </c>
      <c r="B22" s="84"/>
      <c r="C22" s="67"/>
      <c r="D22" s="68"/>
      <c r="E22" s="85"/>
      <c r="F22" s="85"/>
      <c r="G22" s="86"/>
      <c r="H22" s="87"/>
      <c r="I22" s="87"/>
      <c r="J22" s="87"/>
      <c r="K22" s="70">
        <f t="shared" si="1"/>
        <v>0</v>
      </c>
      <c r="L22" s="71"/>
      <c r="M22" s="71"/>
      <c r="N22" s="71"/>
      <c r="O22" s="71"/>
      <c r="P22" s="71"/>
      <c r="Q22" s="70">
        <f aca="true" t="shared" si="7" ref="Q22:Q53">IF(SUM(L22:P22)=SUM(H22:J22),K22,"VERIFIQUE DATOS INCORRECTOS")</f>
        <v>0</v>
      </c>
      <c r="R22" s="70">
        <f t="shared" si="3"/>
        <v>0</v>
      </c>
      <c r="S22" s="88"/>
      <c r="T22" s="71"/>
      <c r="U22" s="71"/>
      <c r="V22" s="71"/>
      <c r="W22" s="71"/>
      <c r="X22" s="71"/>
      <c r="Y22" s="71"/>
      <c r="Z22" s="71"/>
      <c r="AA22" s="71"/>
      <c r="AB22" s="71"/>
      <c r="AC22" s="71"/>
      <c r="AD22" s="70">
        <f aca="true" t="shared" si="8" ref="AD22:AD53">IF(SUM(AE22:AG22)=R22,R22,"Verifique datos erroneos")</f>
        <v>0</v>
      </c>
      <c r="AE22" s="71"/>
      <c r="AF22" s="71"/>
      <c r="AG22" s="71"/>
      <c r="AH22" s="70">
        <f t="shared" si="5"/>
        <v>0</v>
      </c>
      <c r="AI22" s="71"/>
      <c r="AJ22" s="71"/>
      <c r="AK22" s="71"/>
      <c r="AL22" s="71"/>
      <c r="AM22" s="71"/>
      <c r="AN22" s="89"/>
      <c r="AO22" s="89"/>
      <c r="AP22" s="89"/>
      <c r="AQ22" s="89"/>
      <c r="AR22" s="89"/>
      <c r="AS22" s="89"/>
    </row>
    <row r="23" spans="1:45" s="92" customFormat="1" ht="15">
      <c r="A23" s="66">
        <f t="shared" si="6"/>
        <v>15</v>
      </c>
      <c r="B23" s="84"/>
      <c r="C23" s="67"/>
      <c r="D23" s="68"/>
      <c r="E23" s="85"/>
      <c r="F23" s="85"/>
      <c r="G23" s="86"/>
      <c r="H23" s="87"/>
      <c r="I23" s="87"/>
      <c r="J23" s="87"/>
      <c r="K23" s="70">
        <f aca="true" t="shared" si="9" ref="K23:K57">SUM(H23:J23)</f>
        <v>0</v>
      </c>
      <c r="L23" s="71"/>
      <c r="M23" s="71"/>
      <c r="N23" s="71"/>
      <c r="O23" s="71"/>
      <c r="P23" s="71"/>
      <c r="Q23" s="70">
        <f t="shared" si="7"/>
        <v>0</v>
      </c>
      <c r="R23" s="70">
        <f aca="true" t="shared" si="10" ref="R23:R57">SUM(S23:AC23)</f>
        <v>0</v>
      </c>
      <c r="S23" s="88"/>
      <c r="T23" s="71"/>
      <c r="U23" s="71"/>
      <c r="V23" s="71"/>
      <c r="W23" s="71"/>
      <c r="X23" s="71"/>
      <c r="Y23" s="71"/>
      <c r="Z23" s="71"/>
      <c r="AA23" s="71"/>
      <c r="AB23" s="71"/>
      <c r="AC23" s="71"/>
      <c r="AD23" s="70">
        <f t="shared" si="8"/>
        <v>0</v>
      </c>
      <c r="AE23" s="71"/>
      <c r="AF23" s="71"/>
      <c r="AG23" s="71"/>
      <c r="AH23" s="70">
        <f aca="true" t="shared" si="11" ref="AH23:AH58">IF(SUM(AI23:AJ23)=AD23,AD23,"verifique datos erroneos")</f>
        <v>0</v>
      </c>
      <c r="AI23" s="71"/>
      <c r="AJ23" s="71"/>
      <c r="AK23" s="71"/>
      <c r="AL23" s="71"/>
      <c r="AM23" s="71"/>
      <c r="AN23" s="89"/>
      <c r="AO23" s="89"/>
      <c r="AP23" s="89"/>
      <c r="AQ23" s="89"/>
      <c r="AR23" s="89"/>
      <c r="AS23" s="89"/>
    </row>
    <row r="24" spans="1:45" s="92" customFormat="1" ht="15">
      <c r="A24" s="66">
        <f t="shared" si="6"/>
        <v>16</v>
      </c>
      <c r="B24" s="84"/>
      <c r="C24" s="67"/>
      <c r="D24" s="68"/>
      <c r="E24" s="85"/>
      <c r="F24" s="85"/>
      <c r="G24" s="86"/>
      <c r="H24" s="87"/>
      <c r="I24" s="87"/>
      <c r="J24" s="87"/>
      <c r="K24" s="70">
        <f t="shared" si="9"/>
        <v>0</v>
      </c>
      <c r="L24" s="71"/>
      <c r="M24" s="71"/>
      <c r="N24" s="71"/>
      <c r="O24" s="71"/>
      <c r="P24" s="71"/>
      <c r="Q24" s="70">
        <f t="shared" si="7"/>
        <v>0</v>
      </c>
      <c r="R24" s="70">
        <f t="shared" si="10"/>
        <v>0</v>
      </c>
      <c r="S24" s="88"/>
      <c r="T24" s="71"/>
      <c r="U24" s="71"/>
      <c r="V24" s="71"/>
      <c r="W24" s="71"/>
      <c r="X24" s="71"/>
      <c r="Y24" s="71"/>
      <c r="Z24" s="71"/>
      <c r="AA24" s="71"/>
      <c r="AB24" s="71"/>
      <c r="AC24" s="71"/>
      <c r="AD24" s="70">
        <f t="shared" si="8"/>
        <v>0</v>
      </c>
      <c r="AE24" s="71"/>
      <c r="AF24" s="71"/>
      <c r="AG24" s="71"/>
      <c r="AH24" s="70">
        <f t="shared" si="11"/>
        <v>0</v>
      </c>
      <c r="AI24" s="71"/>
      <c r="AJ24" s="71"/>
      <c r="AK24" s="71"/>
      <c r="AL24" s="71"/>
      <c r="AM24" s="71"/>
      <c r="AN24" s="89"/>
      <c r="AO24" s="89"/>
      <c r="AP24" s="89"/>
      <c r="AQ24" s="89"/>
      <c r="AR24" s="89"/>
      <c r="AS24" s="89"/>
    </row>
    <row r="25" spans="1:45" s="92" customFormat="1" ht="15">
      <c r="A25" s="66">
        <f t="shared" si="6"/>
        <v>17</v>
      </c>
      <c r="B25" s="84"/>
      <c r="C25" s="67"/>
      <c r="D25" s="68"/>
      <c r="E25" s="85"/>
      <c r="F25" s="85"/>
      <c r="G25" s="86"/>
      <c r="H25" s="87"/>
      <c r="I25" s="87"/>
      <c r="J25" s="87"/>
      <c r="K25" s="70">
        <f t="shared" si="9"/>
        <v>0</v>
      </c>
      <c r="L25" s="71"/>
      <c r="M25" s="71"/>
      <c r="N25" s="71"/>
      <c r="O25" s="71"/>
      <c r="P25" s="71"/>
      <c r="Q25" s="70">
        <f t="shared" si="7"/>
        <v>0</v>
      </c>
      <c r="R25" s="70">
        <f t="shared" si="10"/>
        <v>0</v>
      </c>
      <c r="S25" s="88"/>
      <c r="T25" s="71"/>
      <c r="U25" s="71"/>
      <c r="V25" s="71"/>
      <c r="W25" s="71"/>
      <c r="X25" s="71"/>
      <c r="Y25" s="71"/>
      <c r="Z25" s="71"/>
      <c r="AA25" s="71"/>
      <c r="AB25" s="71"/>
      <c r="AC25" s="71"/>
      <c r="AD25" s="70">
        <f t="shared" si="8"/>
        <v>0</v>
      </c>
      <c r="AE25" s="71"/>
      <c r="AF25" s="71"/>
      <c r="AG25" s="71"/>
      <c r="AH25" s="70">
        <f t="shared" si="11"/>
        <v>0</v>
      </c>
      <c r="AI25" s="71"/>
      <c r="AJ25" s="71"/>
      <c r="AK25" s="71"/>
      <c r="AL25" s="71"/>
      <c r="AM25" s="71"/>
      <c r="AN25" s="89"/>
      <c r="AO25" s="89"/>
      <c r="AP25" s="89"/>
      <c r="AQ25" s="89"/>
      <c r="AR25" s="89"/>
      <c r="AS25" s="89"/>
    </row>
    <row r="26" spans="1:45" s="92" customFormat="1" ht="15">
      <c r="A26" s="66">
        <f t="shared" si="6"/>
        <v>18</v>
      </c>
      <c r="B26" s="93"/>
      <c r="C26" s="67"/>
      <c r="D26" s="68"/>
      <c r="E26" s="85"/>
      <c r="F26" s="85"/>
      <c r="G26" s="86"/>
      <c r="H26" s="87"/>
      <c r="I26" s="87"/>
      <c r="J26" s="87"/>
      <c r="K26" s="70">
        <f t="shared" si="9"/>
        <v>0</v>
      </c>
      <c r="L26" s="71"/>
      <c r="M26" s="71"/>
      <c r="N26" s="71"/>
      <c r="O26" s="71"/>
      <c r="P26" s="71"/>
      <c r="Q26" s="70">
        <f t="shared" si="7"/>
        <v>0</v>
      </c>
      <c r="R26" s="70">
        <f t="shared" si="10"/>
        <v>0</v>
      </c>
      <c r="S26" s="88"/>
      <c r="T26" s="71"/>
      <c r="U26" s="71"/>
      <c r="V26" s="71"/>
      <c r="W26" s="71"/>
      <c r="X26" s="71"/>
      <c r="Y26" s="71"/>
      <c r="Z26" s="71"/>
      <c r="AA26" s="71"/>
      <c r="AB26" s="71"/>
      <c r="AC26" s="71"/>
      <c r="AD26" s="70">
        <f t="shared" si="8"/>
        <v>0</v>
      </c>
      <c r="AE26" s="71"/>
      <c r="AF26" s="71"/>
      <c r="AG26" s="71"/>
      <c r="AH26" s="70">
        <f t="shared" si="11"/>
        <v>0</v>
      </c>
      <c r="AI26" s="71"/>
      <c r="AJ26" s="71"/>
      <c r="AK26" s="71"/>
      <c r="AL26" s="71"/>
      <c r="AM26" s="71"/>
      <c r="AN26" s="89"/>
      <c r="AO26" s="89"/>
      <c r="AP26" s="89"/>
      <c r="AQ26" s="89"/>
      <c r="AR26" s="89"/>
      <c r="AS26" s="89"/>
    </row>
    <row r="27" spans="1:45" s="92" customFormat="1" ht="15">
      <c r="A27" s="66">
        <f t="shared" si="6"/>
        <v>19</v>
      </c>
      <c r="B27" s="93"/>
      <c r="C27" s="67"/>
      <c r="D27" s="68"/>
      <c r="E27" s="85"/>
      <c r="F27" s="85"/>
      <c r="G27" s="86"/>
      <c r="H27" s="87"/>
      <c r="I27" s="87"/>
      <c r="J27" s="87"/>
      <c r="K27" s="70">
        <f t="shared" si="9"/>
        <v>0</v>
      </c>
      <c r="L27" s="71"/>
      <c r="M27" s="71"/>
      <c r="N27" s="71"/>
      <c r="O27" s="71"/>
      <c r="P27" s="71"/>
      <c r="Q27" s="70">
        <f t="shared" si="7"/>
        <v>0</v>
      </c>
      <c r="R27" s="70">
        <f t="shared" si="10"/>
        <v>0</v>
      </c>
      <c r="S27" s="88"/>
      <c r="T27" s="71"/>
      <c r="U27" s="71"/>
      <c r="V27" s="71"/>
      <c r="W27" s="71"/>
      <c r="X27" s="71"/>
      <c r="Y27" s="71"/>
      <c r="Z27" s="71"/>
      <c r="AA27" s="71"/>
      <c r="AB27" s="71"/>
      <c r="AC27" s="71"/>
      <c r="AD27" s="70">
        <f t="shared" si="8"/>
        <v>0</v>
      </c>
      <c r="AE27" s="71"/>
      <c r="AF27" s="71"/>
      <c r="AG27" s="71"/>
      <c r="AH27" s="70">
        <f t="shared" si="11"/>
        <v>0</v>
      </c>
      <c r="AI27" s="71"/>
      <c r="AJ27" s="71"/>
      <c r="AK27" s="71"/>
      <c r="AL27" s="71"/>
      <c r="AM27" s="71"/>
      <c r="AN27" s="89"/>
      <c r="AO27" s="89"/>
      <c r="AP27" s="89"/>
      <c r="AQ27" s="89"/>
      <c r="AR27" s="89"/>
      <c r="AS27" s="89"/>
    </row>
    <row r="28" spans="1:45" s="92" customFormat="1" ht="15">
      <c r="A28" s="66">
        <f t="shared" si="6"/>
        <v>20</v>
      </c>
      <c r="B28" s="93"/>
      <c r="C28" s="67"/>
      <c r="D28" s="68"/>
      <c r="E28" s="85"/>
      <c r="F28" s="85"/>
      <c r="G28" s="86"/>
      <c r="H28" s="87"/>
      <c r="I28" s="87"/>
      <c r="J28" s="87"/>
      <c r="K28" s="70">
        <f t="shared" si="9"/>
        <v>0</v>
      </c>
      <c r="L28" s="71"/>
      <c r="M28" s="71"/>
      <c r="N28" s="71"/>
      <c r="O28" s="71"/>
      <c r="P28" s="71"/>
      <c r="Q28" s="70">
        <f t="shared" si="7"/>
        <v>0</v>
      </c>
      <c r="R28" s="70">
        <f t="shared" si="10"/>
        <v>0</v>
      </c>
      <c r="S28" s="88"/>
      <c r="T28" s="71"/>
      <c r="U28" s="71"/>
      <c r="V28" s="71"/>
      <c r="W28" s="71"/>
      <c r="X28" s="71"/>
      <c r="Y28" s="71"/>
      <c r="Z28" s="71"/>
      <c r="AA28" s="71"/>
      <c r="AB28" s="71"/>
      <c r="AC28" s="71"/>
      <c r="AD28" s="70">
        <f t="shared" si="8"/>
        <v>0</v>
      </c>
      <c r="AE28" s="71"/>
      <c r="AF28" s="71"/>
      <c r="AG28" s="71"/>
      <c r="AH28" s="70">
        <f t="shared" si="11"/>
        <v>0</v>
      </c>
      <c r="AI28" s="71"/>
      <c r="AJ28" s="71"/>
      <c r="AK28" s="71"/>
      <c r="AL28" s="71"/>
      <c r="AM28" s="71"/>
      <c r="AN28" s="89"/>
      <c r="AO28" s="89"/>
      <c r="AP28" s="89"/>
      <c r="AQ28" s="89"/>
      <c r="AR28" s="89"/>
      <c r="AS28" s="89"/>
    </row>
    <row r="29" spans="1:45" s="92" customFormat="1" ht="15">
      <c r="A29" s="66">
        <f t="shared" si="6"/>
        <v>21</v>
      </c>
      <c r="B29" s="84"/>
      <c r="C29" s="67"/>
      <c r="D29" s="68"/>
      <c r="E29" s="85"/>
      <c r="F29" s="85"/>
      <c r="G29" s="86"/>
      <c r="H29" s="87"/>
      <c r="I29" s="87"/>
      <c r="J29" s="87"/>
      <c r="K29" s="70">
        <f t="shared" si="9"/>
        <v>0</v>
      </c>
      <c r="L29" s="71"/>
      <c r="M29" s="71"/>
      <c r="N29" s="71"/>
      <c r="O29" s="71"/>
      <c r="P29" s="71"/>
      <c r="Q29" s="70">
        <f t="shared" si="7"/>
        <v>0</v>
      </c>
      <c r="R29" s="70">
        <f t="shared" si="10"/>
        <v>0</v>
      </c>
      <c r="S29" s="88"/>
      <c r="T29" s="71"/>
      <c r="U29" s="71"/>
      <c r="V29" s="71"/>
      <c r="W29" s="71"/>
      <c r="X29" s="71"/>
      <c r="Y29" s="71"/>
      <c r="Z29" s="71"/>
      <c r="AA29" s="71"/>
      <c r="AB29" s="71"/>
      <c r="AC29" s="71"/>
      <c r="AD29" s="70">
        <f t="shared" si="8"/>
        <v>0</v>
      </c>
      <c r="AE29" s="71"/>
      <c r="AF29" s="71"/>
      <c r="AG29" s="71"/>
      <c r="AH29" s="70">
        <f t="shared" si="11"/>
        <v>0</v>
      </c>
      <c r="AI29" s="71"/>
      <c r="AJ29" s="71"/>
      <c r="AK29" s="71"/>
      <c r="AL29" s="71"/>
      <c r="AM29" s="71"/>
      <c r="AN29" s="89"/>
      <c r="AO29" s="89"/>
      <c r="AP29" s="89"/>
      <c r="AQ29" s="89"/>
      <c r="AR29" s="89"/>
      <c r="AS29" s="89"/>
    </row>
    <row r="30" spans="1:45" s="92" customFormat="1" ht="15">
      <c r="A30" s="66">
        <f t="shared" si="6"/>
        <v>22</v>
      </c>
      <c r="B30" s="84"/>
      <c r="C30" s="67"/>
      <c r="D30" s="68"/>
      <c r="E30" s="85"/>
      <c r="F30" s="85"/>
      <c r="G30" s="86"/>
      <c r="H30" s="87"/>
      <c r="I30" s="87"/>
      <c r="J30" s="87"/>
      <c r="K30" s="70">
        <f t="shared" si="9"/>
        <v>0</v>
      </c>
      <c r="L30" s="71"/>
      <c r="M30" s="71"/>
      <c r="N30" s="71"/>
      <c r="O30" s="71"/>
      <c r="P30" s="71"/>
      <c r="Q30" s="70">
        <f t="shared" si="7"/>
        <v>0</v>
      </c>
      <c r="R30" s="70">
        <f t="shared" si="10"/>
        <v>0</v>
      </c>
      <c r="S30" s="88"/>
      <c r="T30" s="71"/>
      <c r="U30" s="71"/>
      <c r="V30" s="71"/>
      <c r="W30" s="71"/>
      <c r="X30" s="71"/>
      <c r="Y30" s="71"/>
      <c r="Z30" s="71"/>
      <c r="AA30" s="71"/>
      <c r="AB30" s="71"/>
      <c r="AC30" s="71"/>
      <c r="AD30" s="70">
        <f t="shared" si="8"/>
        <v>0</v>
      </c>
      <c r="AE30" s="71"/>
      <c r="AF30" s="71"/>
      <c r="AG30" s="71"/>
      <c r="AH30" s="70">
        <f t="shared" si="11"/>
        <v>0</v>
      </c>
      <c r="AI30" s="71"/>
      <c r="AJ30" s="71"/>
      <c r="AK30" s="71"/>
      <c r="AL30" s="71"/>
      <c r="AM30" s="71"/>
      <c r="AN30" s="89"/>
      <c r="AO30" s="89"/>
      <c r="AP30" s="89"/>
      <c r="AQ30" s="89"/>
      <c r="AR30" s="89"/>
      <c r="AS30" s="89"/>
    </row>
    <row r="31" spans="1:45" s="92" customFormat="1" ht="15">
      <c r="A31" s="66">
        <f t="shared" si="6"/>
        <v>23</v>
      </c>
      <c r="B31" s="84"/>
      <c r="C31" s="67"/>
      <c r="D31" s="68"/>
      <c r="E31" s="85"/>
      <c r="F31" s="85"/>
      <c r="G31" s="86"/>
      <c r="H31" s="87"/>
      <c r="I31" s="87"/>
      <c r="J31" s="87"/>
      <c r="K31" s="70">
        <f t="shared" si="9"/>
        <v>0</v>
      </c>
      <c r="L31" s="71"/>
      <c r="M31" s="71"/>
      <c r="N31" s="71"/>
      <c r="O31" s="71"/>
      <c r="P31" s="71"/>
      <c r="Q31" s="70">
        <f t="shared" si="7"/>
        <v>0</v>
      </c>
      <c r="R31" s="70">
        <f t="shared" si="10"/>
        <v>0</v>
      </c>
      <c r="S31" s="88"/>
      <c r="T31" s="71"/>
      <c r="U31" s="71"/>
      <c r="V31" s="71"/>
      <c r="W31" s="71"/>
      <c r="X31" s="71"/>
      <c r="Y31" s="71"/>
      <c r="Z31" s="71"/>
      <c r="AA31" s="71"/>
      <c r="AB31" s="71"/>
      <c r="AC31" s="71"/>
      <c r="AD31" s="70">
        <f t="shared" si="8"/>
        <v>0</v>
      </c>
      <c r="AE31" s="71"/>
      <c r="AF31" s="71"/>
      <c r="AG31" s="71"/>
      <c r="AH31" s="70">
        <f t="shared" si="11"/>
        <v>0</v>
      </c>
      <c r="AI31" s="71"/>
      <c r="AJ31" s="71"/>
      <c r="AK31" s="71"/>
      <c r="AL31" s="71"/>
      <c r="AM31" s="71"/>
      <c r="AN31" s="89"/>
      <c r="AO31" s="89"/>
      <c r="AP31" s="89"/>
      <c r="AQ31" s="89"/>
      <c r="AR31" s="89"/>
      <c r="AS31" s="89"/>
    </row>
    <row r="32" spans="1:45" s="92" customFormat="1" ht="15">
      <c r="A32" s="66">
        <f t="shared" si="6"/>
        <v>24</v>
      </c>
      <c r="B32" s="84"/>
      <c r="C32" s="67"/>
      <c r="D32" s="68"/>
      <c r="E32" s="85"/>
      <c r="F32" s="85"/>
      <c r="G32" s="86"/>
      <c r="H32" s="87"/>
      <c r="I32" s="87"/>
      <c r="J32" s="87"/>
      <c r="K32" s="70">
        <f t="shared" si="9"/>
        <v>0</v>
      </c>
      <c r="L32" s="71"/>
      <c r="M32" s="71"/>
      <c r="N32" s="71"/>
      <c r="O32" s="71"/>
      <c r="P32" s="71"/>
      <c r="Q32" s="70">
        <f t="shared" si="7"/>
        <v>0</v>
      </c>
      <c r="R32" s="70">
        <f t="shared" si="10"/>
        <v>0</v>
      </c>
      <c r="S32" s="88"/>
      <c r="T32" s="71"/>
      <c r="U32" s="71"/>
      <c r="V32" s="71"/>
      <c r="W32" s="71"/>
      <c r="X32" s="71"/>
      <c r="Y32" s="71"/>
      <c r="Z32" s="71"/>
      <c r="AA32" s="71"/>
      <c r="AB32" s="71"/>
      <c r="AC32" s="71"/>
      <c r="AD32" s="70">
        <f t="shared" si="8"/>
        <v>0</v>
      </c>
      <c r="AE32" s="71"/>
      <c r="AF32" s="71"/>
      <c r="AG32" s="71"/>
      <c r="AH32" s="70">
        <f t="shared" si="11"/>
        <v>0</v>
      </c>
      <c r="AI32" s="71"/>
      <c r="AJ32" s="71"/>
      <c r="AK32" s="71"/>
      <c r="AL32" s="71"/>
      <c r="AM32" s="71"/>
      <c r="AN32" s="89"/>
      <c r="AO32" s="89"/>
      <c r="AP32" s="89"/>
      <c r="AQ32" s="89"/>
      <c r="AR32" s="89"/>
      <c r="AS32" s="89"/>
    </row>
    <row r="33" spans="1:45" s="92" customFormat="1" ht="15">
      <c r="A33" s="66">
        <f t="shared" si="6"/>
        <v>25</v>
      </c>
      <c r="B33" s="84"/>
      <c r="C33" s="67"/>
      <c r="D33" s="68"/>
      <c r="E33" s="85"/>
      <c r="F33" s="85"/>
      <c r="G33" s="86"/>
      <c r="H33" s="87"/>
      <c r="I33" s="87"/>
      <c r="J33" s="87"/>
      <c r="K33" s="70">
        <f t="shared" si="9"/>
        <v>0</v>
      </c>
      <c r="L33" s="71"/>
      <c r="M33" s="71"/>
      <c r="N33" s="71"/>
      <c r="O33" s="71"/>
      <c r="P33" s="71"/>
      <c r="Q33" s="70">
        <f t="shared" si="7"/>
        <v>0</v>
      </c>
      <c r="R33" s="70">
        <f t="shared" si="10"/>
        <v>0</v>
      </c>
      <c r="S33" s="88"/>
      <c r="T33" s="71"/>
      <c r="U33" s="71"/>
      <c r="V33" s="71"/>
      <c r="W33" s="71"/>
      <c r="X33" s="71"/>
      <c r="Y33" s="71"/>
      <c r="Z33" s="71"/>
      <c r="AA33" s="71"/>
      <c r="AB33" s="71"/>
      <c r="AC33" s="71"/>
      <c r="AD33" s="70">
        <f t="shared" si="8"/>
        <v>0</v>
      </c>
      <c r="AE33" s="71"/>
      <c r="AF33" s="71"/>
      <c r="AG33" s="71"/>
      <c r="AH33" s="70">
        <f t="shared" si="11"/>
        <v>0</v>
      </c>
      <c r="AI33" s="71"/>
      <c r="AJ33" s="71"/>
      <c r="AK33" s="71"/>
      <c r="AL33" s="71"/>
      <c r="AM33" s="71"/>
      <c r="AN33" s="89"/>
      <c r="AO33" s="89"/>
      <c r="AP33" s="89"/>
      <c r="AQ33" s="89"/>
      <c r="AR33" s="89"/>
      <c r="AS33" s="89"/>
    </row>
    <row r="34" spans="1:45" s="92" customFormat="1" ht="15">
      <c r="A34" s="66">
        <f t="shared" si="6"/>
        <v>26</v>
      </c>
      <c r="B34" s="84"/>
      <c r="C34" s="67"/>
      <c r="D34" s="68"/>
      <c r="E34" s="85"/>
      <c r="F34" s="85"/>
      <c r="G34" s="86"/>
      <c r="H34" s="87"/>
      <c r="I34" s="87"/>
      <c r="J34" s="87"/>
      <c r="K34" s="70">
        <f t="shared" si="9"/>
        <v>0</v>
      </c>
      <c r="L34" s="71"/>
      <c r="M34" s="71"/>
      <c r="N34" s="71"/>
      <c r="O34" s="71"/>
      <c r="P34" s="71"/>
      <c r="Q34" s="70">
        <f t="shared" si="7"/>
        <v>0</v>
      </c>
      <c r="R34" s="70">
        <f t="shared" si="10"/>
        <v>0</v>
      </c>
      <c r="S34" s="88"/>
      <c r="T34" s="71"/>
      <c r="U34" s="71"/>
      <c r="V34" s="71"/>
      <c r="W34" s="71"/>
      <c r="X34" s="71"/>
      <c r="Y34" s="71"/>
      <c r="Z34" s="71"/>
      <c r="AA34" s="71"/>
      <c r="AB34" s="71"/>
      <c r="AC34" s="71"/>
      <c r="AD34" s="70">
        <f t="shared" si="8"/>
        <v>0</v>
      </c>
      <c r="AE34" s="71"/>
      <c r="AF34" s="71"/>
      <c r="AG34" s="71"/>
      <c r="AH34" s="70">
        <f t="shared" si="11"/>
        <v>0</v>
      </c>
      <c r="AI34" s="71"/>
      <c r="AJ34" s="71"/>
      <c r="AK34" s="71"/>
      <c r="AL34" s="71"/>
      <c r="AM34" s="71"/>
      <c r="AN34" s="89"/>
      <c r="AO34" s="89"/>
      <c r="AP34" s="89"/>
      <c r="AQ34" s="89"/>
      <c r="AR34" s="89"/>
      <c r="AS34" s="89"/>
    </row>
    <row r="35" spans="1:45" s="92" customFormat="1" ht="15">
      <c r="A35" s="66">
        <f t="shared" si="6"/>
        <v>27</v>
      </c>
      <c r="B35" s="84"/>
      <c r="C35" s="67"/>
      <c r="D35" s="68"/>
      <c r="E35" s="85"/>
      <c r="F35" s="85"/>
      <c r="G35" s="86"/>
      <c r="H35" s="87"/>
      <c r="I35" s="87"/>
      <c r="J35" s="87"/>
      <c r="K35" s="70">
        <f t="shared" si="9"/>
        <v>0</v>
      </c>
      <c r="L35" s="71"/>
      <c r="M35" s="71"/>
      <c r="N35" s="71"/>
      <c r="O35" s="71"/>
      <c r="P35" s="71"/>
      <c r="Q35" s="70">
        <f t="shared" si="7"/>
        <v>0</v>
      </c>
      <c r="R35" s="70">
        <f t="shared" si="10"/>
        <v>0</v>
      </c>
      <c r="S35" s="88"/>
      <c r="T35" s="71"/>
      <c r="U35" s="71"/>
      <c r="V35" s="71"/>
      <c r="W35" s="71"/>
      <c r="X35" s="71"/>
      <c r="Y35" s="71"/>
      <c r="Z35" s="71"/>
      <c r="AA35" s="71"/>
      <c r="AB35" s="71"/>
      <c r="AC35" s="71"/>
      <c r="AD35" s="70">
        <f t="shared" si="8"/>
        <v>0</v>
      </c>
      <c r="AE35" s="71"/>
      <c r="AF35" s="71"/>
      <c r="AG35" s="71"/>
      <c r="AH35" s="70">
        <f t="shared" si="11"/>
        <v>0</v>
      </c>
      <c r="AI35" s="71"/>
      <c r="AJ35" s="71"/>
      <c r="AK35" s="71"/>
      <c r="AL35" s="71"/>
      <c r="AM35" s="71"/>
      <c r="AN35" s="89"/>
      <c r="AO35" s="89"/>
      <c r="AP35" s="89"/>
      <c r="AQ35" s="89"/>
      <c r="AR35" s="89"/>
      <c r="AS35" s="89"/>
    </row>
    <row r="36" spans="1:45" s="92" customFormat="1" ht="15">
      <c r="A36" s="66">
        <f t="shared" si="6"/>
        <v>28</v>
      </c>
      <c r="B36" s="84"/>
      <c r="C36" s="67"/>
      <c r="D36" s="68"/>
      <c r="E36" s="85"/>
      <c r="F36" s="85"/>
      <c r="G36" s="86"/>
      <c r="H36" s="87"/>
      <c r="I36" s="87"/>
      <c r="J36" s="87"/>
      <c r="K36" s="70">
        <f t="shared" si="9"/>
        <v>0</v>
      </c>
      <c r="L36" s="71"/>
      <c r="M36" s="71"/>
      <c r="N36" s="71"/>
      <c r="O36" s="71"/>
      <c r="P36" s="71"/>
      <c r="Q36" s="70">
        <f t="shared" si="7"/>
        <v>0</v>
      </c>
      <c r="R36" s="70">
        <f t="shared" si="10"/>
        <v>0</v>
      </c>
      <c r="S36" s="88"/>
      <c r="T36" s="71"/>
      <c r="U36" s="71"/>
      <c r="V36" s="71"/>
      <c r="W36" s="71"/>
      <c r="X36" s="71"/>
      <c r="Y36" s="71"/>
      <c r="Z36" s="71"/>
      <c r="AA36" s="71"/>
      <c r="AB36" s="71"/>
      <c r="AC36" s="71"/>
      <c r="AD36" s="70">
        <f t="shared" si="8"/>
        <v>0</v>
      </c>
      <c r="AE36" s="71"/>
      <c r="AF36" s="71"/>
      <c r="AG36" s="71"/>
      <c r="AH36" s="70">
        <f t="shared" si="11"/>
        <v>0</v>
      </c>
      <c r="AI36" s="71"/>
      <c r="AJ36" s="71"/>
      <c r="AK36" s="71"/>
      <c r="AL36" s="71"/>
      <c r="AM36" s="71"/>
      <c r="AN36" s="89"/>
      <c r="AO36" s="89"/>
      <c r="AP36" s="89"/>
      <c r="AQ36" s="89"/>
      <c r="AR36" s="89"/>
      <c r="AS36" s="89"/>
    </row>
    <row r="37" spans="1:45" s="92" customFormat="1" ht="15">
      <c r="A37" s="66">
        <f t="shared" si="6"/>
        <v>29</v>
      </c>
      <c r="B37" s="84"/>
      <c r="C37" s="67"/>
      <c r="D37" s="68"/>
      <c r="E37" s="85"/>
      <c r="F37" s="85"/>
      <c r="G37" s="86"/>
      <c r="H37" s="87"/>
      <c r="I37" s="87"/>
      <c r="J37" s="87"/>
      <c r="K37" s="70">
        <f t="shared" si="9"/>
        <v>0</v>
      </c>
      <c r="L37" s="71"/>
      <c r="M37" s="71"/>
      <c r="N37" s="71"/>
      <c r="O37" s="71"/>
      <c r="P37" s="71"/>
      <c r="Q37" s="70">
        <f t="shared" si="7"/>
        <v>0</v>
      </c>
      <c r="R37" s="70">
        <f t="shared" si="10"/>
        <v>0</v>
      </c>
      <c r="S37" s="88"/>
      <c r="T37" s="71"/>
      <c r="U37" s="71"/>
      <c r="V37" s="71"/>
      <c r="W37" s="71"/>
      <c r="X37" s="71"/>
      <c r="Y37" s="71"/>
      <c r="Z37" s="71"/>
      <c r="AA37" s="71"/>
      <c r="AB37" s="71"/>
      <c r="AC37" s="71"/>
      <c r="AD37" s="70">
        <f t="shared" si="8"/>
        <v>0</v>
      </c>
      <c r="AE37" s="71"/>
      <c r="AF37" s="71"/>
      <c r="AG37" s="71"/>
      <c r="AH37" s="70">
        <f t="shared" si="11"/>
        <v>0</v>
      </c>
      <c r="AI37" s="71"/>
      <c r="AJ37" s="71"/>
      <c r="AK37" s="71"/>
      <c r="AL37" s="71"/>
      <c r="AM37" s="71"/>
      <c r="AN37" s="89"/>
      <c r="AO37" s="89"/>
      <c r="AP37" s="89"/>
      <c r="AQ37" s="89"/>
      <c r="AR37" s="89"/>
      <c r="AS37" s="89"/>
    </row>
    <row r="38" spans="1:45" s="92" customFormat="1" ht="15">
      <c r="A38" s="66">
        <f t="shared" si="6"/>
        <v>30</v>
      </c>
      <c r="B38" s="84"/>
      <c r="C38" s="67"/>
      <c r="D38" s="68"/>
      <c r="E38" s="85"/>
      <c r="F38" s="85"/>
      <c r="G38" s="86"/>
      <c r="H38" s="87"/>
      <c r="I38" s="87"/>
      <c r="J38" s="87"/>
      <c r="K38" s="70">
        <f t="shared" si="9"/>
        <v>0</v>
      </c>
      <c r="L38" s="71"/>
      <c r="M38" s="71"/>
      <c r="N38" s="71"/>
      <c r="O38" s="71"/>
      <c r="P38" s="71"/>
      <c r="Q38" s="70">
        <f t="shared" si="7"/>
        <v>0</v>
      </c>
      <c r="R38" s="70">
        <f t="shared" si="10"/>
        <v>0</v>
      </c>
      <c r="S38" s="88"/>
      <c r="T38" s="71"/>
      <c r="U38" s="71"/>
      <c r="V38" s="71"/>
      <c r="W38" s="71"/>
      <c r="X38" s="71"/>
      <c r="Y38" s="71"/>
      <c r="Z38" s="71"/>
      <c r="AA38" s="71"/>
      <c r="AB38" s="71"/>
      <c r="AC38" s="71"/>
      <c r="AD38" s="70">
        <f t="shared" si="8"/>
        <v>0</v>
      </c>
      <c r="AE38" s="71"/>
      <c r="AF38" s="71"/>
      <c r="AG38" s="71"/>
      <c r="AH38" s="70">
        <f t="shared" si="11"/>
        <v>0</v>
      </c>
      <c r="AI38" s="71"/>
      <c r="AJ38" s="71"/>
      <c r="AK38" s="71"/>
      <c r="AL38" s="71"/>
      <c r="AM38" s="71"/>
      <c r="AN38" s="89"/>
      <c r="AO38" s="89"/>
      <c r="AP38" s="89"/>
      <c r="AQ38" s="89"/>
      <c r="AR38" s="89"/>
      <c r="AS38" s="89"/>
    </row>
    <row r="39" spans="1:45" s="92" customFormat="1" ht="15">
      <c r="A39" s="66">
        <f t="shared" si="6"/>
        <v>31</v>
      </c>
      <c r="B39" s="84"/>
      <c r="C39" s="67"/>
      <c r="D39" s="68"/>
      <c r="E39" s="85"/>
      <c r="F39" s="85"/>
      <c r="G39" s="86"/>
      <c r="H39" s="87"/>
      <c r="I39" s="87"/>
      <c r="J39" s="87"/>
      <c r="K39" s="70">
        <f t="shared" si="9"/>
        <v>0</v>
      </c>
      <c r="L39" s="71"/>
      <c r="M39" s="71"/>
      <c r="N39" s="71"/>
      <c r="O39" s="71"/>
      <c r="P39" s="71"/>
      <c r="Q39" s="70">
        <f t="shared" si="7"/>
        <v>0</v>
      </c>
      <c r="R39" s="70">
        <f t="shared" si="10"/>
        <v>0</v>
      </c>
      <c r="S39" s="88"/>
      <c r="T39" s="71"/>
      <c r="U39" s="71"/>
      <c r="V39" s="71"/>
      <c r="W39" s="71"/>
      <c r="X39" s="71"/>
      <c r="Y39" s="71"/>
      <c r="Z39" s="71"/>
      <c r="AA39" s="71"/>
      <c r="AB39" s="71"/>
      <c r="AC39" s="71"/>
      <c r="AD39" s="70">
        <f t="shared" si="8"/>
        <v>0</v>
      </c>
      <c r="AE39" s="71"/>
      <c r="AF39" s="71"/>
      <c r="AG39" s="71"/>
      <c r="AH39" s="70">
        <f t="shared" si="11"/>
        <v>0</v>
      </c>
      <c r="AI39" s="71"/>
      <c r="AJ39" s="71"/>
      <c r="AK39" s="71"/>
      <c r="AL39" s="71"/>
      <c r="AM39" s="71"/>
      <c r="AN39" s="89"/>
      <c r="AO39" s="89"/>
      <c r="AP39" s="89"/>
      <c r="AQ39" s="89"/>
      <c r="AR39" s="89"/>
      <c r="AS39" s="89"/>
    </row>
    <row r="40" spans="1:45" s="92" customFormat="1" ht="15">
      <c r="A40" s="66">
        <f t="shared" si="6"/>
        <v>32</v>
      </c>
      <c r="B40" s="84"/>
      <c r="C40" s="67"/>
      <c r="D40" s="68"/>
      <c r="E40" s="85"/>
      <c r="F40" s="85"/>
      <c r="G40" s="86"/>
      <c r="H40" s="87"/>
      <c r="I40" s="87"/>
      <c r="J40" s="87"/>
      <c r="K40" s="70">
        <f t="shared" si="9"/>
        <v>0</v>
      </c>
      <c r="L40" s="71"/>
      <c r="M40" s="71"/>
      <c r="N40" s="71"/>
      <c r="O40" s="71"/>
      <c r="P40" s="71"/>
      <c r="Q40" s="70">
        <f t="shared" si="7"/>
        <v>0</v>
      </c>
      <c r="R40" s="70">
        <f t="shared" si="10"/>
        <v>0</v>
      </c>
      <c r="S40" s="88"/>
      <c r="T40" s="71"/>
      <c r="U40" s="71"/>
      <c r="V40" s="71"/>
      <c r="W40" s="71"/>
      <c r="X40" s="71"/>
      <c r="Y40" s="71"/>
      <c r="Z40" s="71"/>
      <c r="AA40" s="71"/>
      <c r="AB40" s="71"/>
      <c r="AC40" s="71"/>
      <c r="AD40" s="70">
        <f t="shared" si="8"/>
        <v>0</v>
      </c>
      <c r="AE40" s="71"/>
      <c r="AF40" s="71"/>
      <c r="AG40" s="71"/>
      <c r="AH40" s="70">
        <f t="shared" si="11"/>
        <v>0</v>
      </c>
      <c r="AI40" s="71"/>
      <c r="AJ40" s="71"/>
      <c r="AK40" s="71"/>
      <c r="AL40" s="71"/>
      <c r="AM40" s="71"/>
      <c r="AN40" s="89"/>
      <c r="AO40" s="89"/>
      <c r="AP40" s="89"/>
      <c r="AQ40" s="89"/>
      <c r="AR40" s="89"/>
      <c r="AS40" s="89"/>
    </row>
    <row r="41" spans="1:45" s="92" customFormat="1" ht="15">
      <c r="A41" s="66">
        <f aca="true" t="shared" si="12" ref="A41:A57">A40+1</f>
        <v>33</v>
      </c>
      <c r="B41" s="84"/>
      <c r="C41" s="67"/>
      <c r="D41" s="68"/>
      <c r="E41" s="85"/>
      <c r="F41" s="85"/>
      <c r="G41" s="86"/>
      <c r="H41" s="87"/>
      <c r="I41" s="87"/>
      <c r="J41" s="87"/>
      <c r="K41" s="70">
        <f t="shared" si="9"/>
        <v>0</v>
      </c>
      <c r="L41" s="71"/>
      <c r="M41" s="71"/>
      <c r="N41" s="71"/>
      <c r="O41" s="71"/>
      <c r="P41" s="71"/>
      <c r="Q41" s="70">
        <f t="shared" si="7"/>
        <v>0</v>
      </c>
      <c r="R41" s="70">
        <f t="shared" si="10"/>
        <v>0</v>
      </c>
      <c r="S41" s="88"/>
      <c r="T41" s="71"/>
      <c r="U41" s="71"/>
      <c r="V41" s="71"/>
      <c r="W41" s="71"/>
      <c r="X41" s="71"/>
      <c r="Y41" s="71"/>
      <c r="Z41" s="71"/>
      <c r="AA41" s="71"/>
      <c r="AB41" s="71"/>
      <c r="AC41" s="71"/>
      <c r="AD41" s="70">
        <f t="shared" si="8"/>
        <v>0</v>
      </c>
      <c r="AE41" s="71"/>
      <c r="AF41" s="71"/>
      <c r="AG41" s="71"/>
      <c r="AH41" s="70">
        <f t="shared" si="11"/>
        <v>0</v>
      </c>
      <c r="AI41" s="71"/>
      <c r="AJ41" s="71"/>
      <c r="AK41" s="71"/>
      <c r="AL41" s="71"/>
      <c r="AM41" s="71"/>
      <c r="AN41" s="89"/>
      <c r="AO41" s="89"/>
      <c r="AP41" s="89"/>
      <c r="AQ41" s="89"/>
      <c r="AR41" s="89"/>
      <c r="AS41" s="89"/>
    </row>
    <row r="42" spans="1:45" s="92" customFormat="1" ht="15">
      <c r="A42" s="66">
        <f t="shared" si="12"/>
        <v>34</v>
      </c>
      <c r="B42" s="84"/>
      <c r="C42" s="67"/>
      <c r="D42" s="68"/>
      <c r="E42" s="85"/>
      <c r="F42" s="85"/>
      <c r="G42" s="86"/>
      <c r="H42" s="87"/>
      <c r="I42" s="87"/>
      <c r="J42" s="87"/>
      <c r="K42" s="70">
        <f t="shared" si="9"/>
        <v>0</v>
      </c>
      <c r="L42" s="71"/>
      <c r="M42" s="71"/>
      <c r="N42" s="71"/>
      <c r="O42" s="71"/>
      <c r="P42" s="71"/>
      <c r="Q42" s="70">
        <f t="shared" si="7"/>
        <v>0</v>
      </c>
      <c r="R42" s="70">
        <f t="shared" si="10"/>
        <v>0</v>
      </c>
      <c r="S42" s="88"/>
      <c r="T42" s="71"/>
      <c r="U42" s="71"/>
      <c r="V42" s="71"/>
      <c r="W42" s="71"/>
      <c r="X42" s="71"/>
      <c r="Y42" s="71"/>
      <c r="Z42" s="71"/>
      <c r="AA42" s="71"/>
      <c r="AB42" s="71"/>
      <c r="AC42" s="71"/>
      <c r="AD42" s="70">
        <f t="shared" si="8"/>
        <v>0</v>
      </c>
      <c r="AE42" s="71"/>
      <c r="AF42" s="71"/>
      <c r="AG42" s="71"/>
      <c r="AH42" s="70">
        <f t="shared" si="11"/>
        <v>0</v>
      </c>
      <c r="AI42" s="71"/>
      <c r="AJ42" s="71"/>
      <c r="AK42" s="71"/>
      <c r="AL42" s="71"/>
      <c r="AM42" s="71"/>
      <c r="AN42" s="89"/>
      <c r="AO42" s="89"/>
      <c r="AP42" s="89"/>
      <c r="AQ42" s="89"/>
      <c r="AR42" s="89"/>
      <c r="AS42" s="89"/>
    </row>
    <row r="43" spans="1:45" s="92" customFormat="1" ht="15">
      <c r="A43" s="66">
        <f t="shared" si="12"/>
        <v>35</v>
      </c>
      <c r="B43" s="84"/>
      <c r="C43" s="67"/>
      <c r="D43" s="68"/>
      <c r="E43" s="85"/>
      <c r="F43" s="85"/>
      <c r="G43" s="86"/>
      <c r="H43" s="87"/>
      <c r="I43" s="87"/>
      <c r="J43" s="87"/>
      <c r="K43" s="70">
        <f t="shared" si="9"/>
        <v>0</v>
      </c>
      <c r="L43" s="71"/>
      <c r="M43" s="71"/>
      <c r="N43" s="71"/>
      <c r="O43" s="71"/>
      <c r="P43" s="71"/>
      <c r="Q43" s="70">
        <f t="shared" si="7"/>
        <v>0</v>
      </c>
      <c r="R43" s="70">
        <f t="shared" si="10"/>
        <v>0</v>
      </c>
      <c r="S43" s="88"/>
      <c r="T43" s="71"/>
      <c r="U43" s="71"/>
      <c r="V43" s="71"/>
      <c r="W43" s="71"/>
      <c r="X43" s="71"/>
      <c r="Y43" s="71"/>
      <c r="Z43" s="71"/>
      <c r="AA43" s="71"/>
      <c r="AB43" s="71"/>
      <c r="AC43" s="71"/>
      <c r="AD43" s="70">
        <f t="shared" si="8"/>
        <v>0</v>
      </c>
      <c r="AE43" s="71"/>
      <c r="AF43" s="71"/>
      <c r="AG43" s="71"/>
      <c r="AH43" s="70">
        <f t="shared" si="11"/>
        <v>0</v>
      </c>
      <c r="AI43" s="71"/>
      <c r="AJ43" s="71"/>
      <c r="AK43" s="71"/>
      <c r="AL43" s="71"/>
      <c r="AM43" s="71"/>
      <c r="AN43" s="89"/>
      <c r="AO43" s="89"/>
      <c r="AP43" s="89"/>
      <c r="AQ43" s="89"/>
      <c r="AR43" s="89"/>
      <c r="AS43" s="89"/>
    </row>
    <row r="44" spans="1:45" s="92" customFormat="1" ht="15">
      <c r="A44" s="66">
        <f t="shared" si="12"/>
        <v>36</v>
      </c>
      <c r="B44" s="84"/>
      <c r="C44" s="67"/>
      <c r="D44" s="68"/>
      <c r="E44" s="85"/>
      <c r="F44" s="85"/>
      <c r="G44" s="86"/>
      <c r="H44" s="87"/>
      <c r="I44" s="87"/>
      <c r="J44" s="87"/>
      <c r="K44" s="70">
        <f t="shared" si="9"/>
        <v>0</v>
      </c>
      <c r="L44" s="71"/>
      <c r="M44" s="71"/>
      <c r="N44" s="71"/>
      <c r="O44" s="71"/>
      <c r="P44" s="71"/>
      <c r="Q44" s="70">
        <f t="shared" si="7"/>
        <v>0</v>
      </c>
      <c r="R44" s="70">
        <f t="shared" si="10"/>
        <v>0</v>
      </c>
      <c r="S44" s="88"/>
      <c r="T44" s="71"/>
      <c r="U44" s="71"/>
      <c r="V44" s="71"/>
      <c r="W44" s="71"/>
      <c r="X44" s="71"/>
      <c r="Y44" s="71"/>
      <c r="Z44" s="71"/>
      <c r="AA44" s="71"/>
      <c r="AB44" s="71"/>
      <c r="AC44" s="71"/>
      <c r="AD44" s="70">
        <f t="shared" si="8"/>
        <v>0</v>
      </c>
      <c r="AE44" s="71"/>
      <c r="AF44" s="71"/>
      <c r="AG44" s="71"/>
      <c r="AH44" s="70">
        <f t="shared" si="11"/>
        <v>0</v>
      </c>
      <c r="AI44" s="71"/>
      <c r="AJ44" s="71"/>
      <c r="AK44" s="71"/>
      <c r="AL44" s="71"/>
      <c r="AM44" s="71"/>
      <c r="AN44" s="89"/>
      <c r="AO44" s="89"/>
      <c r="AP44" s="89"/>
      <c r="AQ44" s="89"/>
      <c r="AR44" s="89"/>
      <c r="AS44" s="89"/>
    </row>
    <row r="45" spans="1:45" s="92" customFormat="1" ht="15">
      <c r="A45" s="66">
        <f t="shared" si="12"/>
        <v>37</v>
      </c>
      <c r="B45" s="84"/>
      <c r="C45" s="67"/>
      <c r="D45" s="68"/>
      <c r="E45" s="85"/>
      <c r="F45" s="85"/>
      <c r="G45" s="86"/>
      <c r="H45" s="87"/>
      <c r="I45" s="87"/>
      <c r="J45" s="87"/>
      <c r="K45" s="70">
        <f t="shared" si="9"/>
        <v>0</v>
      </c>
      <c r="L45" s="71"/>
      <c r="M45" s="71"/>
      <c r="N45" s="71"/>
      <c r="O45" s="71"/>
      <c r="P45" s="71"/>
      <c r="Q45" s="70">
        <f t="shared" si="7"/>
        <v>0</v>
      </c>
      <c r="R45" s="70">
        <f t="shared" si="10"/>
        <v>0</v>
      </c>
      <c r="S45" s="88"/>
      <c r="T45" s="71"/>
      <c r="U45" s="71"/>
      <c r="V45" s="71"/>
      <c r="W45" s="71"/>
      <c r="X45" s="71"/>
      <c r="Y45" s="71"/>
      <c r="Z45" s="71"/>
      <c r="AA45" s="71"/>
      <c r="AB45" s="71"/>
      <c r="AC45" s="71"/>
      <c r="AD45" s="70">
        <f t="shared" si="8"/>
        <v>0</v>
      </c>
      <c r="AE45" s="71"/>
      <c r="AF45" s="71"/>
      <c r="AG45" s="71"/>
      <c r="AH45" s="70">
        <f t="shared" si="11"/>
        <v>0</v>
      </c>
      <c r="AI45" s="71"/>
      <c r="AJ45" s="71"/>
      <c r="AK45" s="71"/>
      <c r="AL45" s="71"/>
      <c r="AM45" s="71"/>
      <c r="AN45" s="89"/>
      <c r="AO45" s="89"/>
      <c r="AP45" s="89"/>
      <c r="AQ45" s="89"/>
      <c r="AR45" s="89"/>
      <c r="AS45" s="89"/>
    </row>
    <row r="46" spans="1:45" s="92" customFormat="1" ht="15">
      <c r="A46" s="66">
        <f t="shared" si="12"/>
        <v>38</v>
      </c>
      <c r="B46" s="84"/>
      <c r="C46" s="67"/>
      <c r="D46" s="68"/>
      <c r="E46" s="85"/>
      <c r="F46" s="85"/>
      <c r="G46" s="86"/>
      <c r="H46" s="87"/>
      <c r="I46" s="87"/>
      <c r="J46" s="87"/>
      <c r="K46" s="70">
        <f t="shared" si="9"/>
        <v>0</v>
      </c>
      <c r="L46" s="71"/>
      <c r="M46" s="71"/>
      <c r="N46" s="71"/>
      <c r="O46" s="71"/>
      <c r="P46" s="71"/>
      <c r="Q46" s="70">
        <f t="shared" si="7"/>
        <v>0</v>
      </c>
      <c r="R46" s="70">
        <f t="shared" si="10"/>
        <v>0</v>
      </c>
      <c r="S46" s="88"/>
      <c r="T46" s="71"/>
      <c r="U46" s="71"/>
      <c r="V46" s="71"/>
      <c r="W46" s="71"/>
      <c r="X46" s="71"/>
      <c r="Y46" s="71"/>
      <c r="Z46" s="71"/>
      <c r="AA46" s="71"/>
      <c r="AB46" s="71"/>
      <c r="AC46" s="71"/>
      <c r="AD46" s="70">
        <f t="shared" si="8"/>
        <v>0</v>
      </c>
      <c r="AE46" s="71"/>
      <c r="AF46" s="71"/>
      <c r="AG46" s="71"/>
      <c r="AH46" s="70">
        <f t="shared" si="11"/>
        <v>0</v>
      </c>
      <c r="AI46" s="71"/>
      <c r="AJ46" s="71"/>
      <c r="AK46" s="71"/>
      <c r="AL46" s="71"/>
      <c r="AM46" s="71"/>
      <c r="AN46" s="89"/>
      <c r="AO46" s="89"/>
      <c r="AP46" s="89"/>
      <c r="AQ46" s="89"/>
      <c r="AR46" s="89"/>
      <c r="AS46" s="89"/>
    </row>
    <row r="47" spans="1:45" s="92" customFormat="1" ht="15">
      <c r="A47" s="66">
        <f t="shared" si="12"/>
        <v>39</v>
      </c>
      <c r="B47" s="84"/>
      <c r="C47" s="67"/>
      <c r="D47" s="68"/>
      <c r="E47" s="85"/>
      <c r="F47" s="85"/>
      <c r="G47" s="86"/>
      <c r="H47" s="87"/>
      <c r="I47" s="87"/>
      <c r="J47" s="87"/>
      <c r="K47" s="70">
        <f t="shared" si="9"/>
        <v>0</v>
      </c>
      <c r="L47" s="71"/>
      <c r="M47" s="71"/>
      <c r="N47" s="71"/>
      <c r="O47" s="71"/>
      <c r="P47" s="71"/>
      <c r="Q47" s="70">
        <f t="shared" si="7"/>
        <v>0</v>
      </c>
      <c r="R47" s="70">
        <f t="shared" si="10"/>
        <v>0</v>
      </c>
      <c r="S47" s="88"/>
      <c r="T47" s="71"/>
      <c r="U47" s="71"/>
      <c r="V47" s="71"/>
      <c r="W47" s="71"/>
      <c r="X47" s="71"/>
      <c r="Y47" s="71"/>
      <c r="Z47" s="71"/>
      <c r="AA47" s="71"/>
      <c r="AB47" s="71"/>
      <c r="AC47" s="71"/>
      <c r="AD47" s="70">
        <f t="shared" si="8"/>
        <v>0</v>
      </c>
      <c r="AE47" s="71"/>
      <c r="AF47" s="71"/>
      <c r="AG47" s="71"/>
      <c r="AH47" s="70">
        <f t="shared" si="11"/>
        <v>0</v>
      </c>
      <c r="AI47" s="71"/>
      <c r="AJ47" s="71"/>
      <c r="AK47" s="71"/>
      <c r="AL47" s="71"/>
      <c r="AM47" s="71"/>
      <c r="AN47" s="89"/>
      <c r="AO47" s="89"/>
      <c r="AP47" s="89"/>
      <c r="AQ47" s="89"/>
      <c r="AR47" s="89"/>
      <c r="AS47" s="89"/>
    </row>
    <row r="48" spans="1:45" s="92" customFormat="1" ht="15">
      <c r="A48" s="66">
        <f t="shared" si="12"/>
        <v>40</v>
      </c>
      <c r="B48" s="84"/>
      <c r="C48" s="67"/>
      <c r="D48" s="68"/>
      <c r="E48" s="85"/>
      <c r="F48" s="85"/>
      <c r="G48" s="86"/>
      <c r="H48" s="87"/>
      <c r="I48" s="87"/>
      <c r="J48" s="87"/>
      <c r="K48" s="70">
        <f t="shared" si="9"/>
        <v>0</v>
      </c>
      <c r="L48" s="71"/>
      <c r="M48" s="71"/>
      <c r="N48" s="71"/>
      <c r="O48" s="71"/>
      <c r="P48" s="71"/>
      <c r="Q48" s="70">
        <f t="shared" si="7"/>
        <v>0</v>
      </c>
      <c r="R48" s="70">
        <f t="shared" si="10"/>
        <v>0</v>
      </c>
      <c r="S48" s="88"/>
      <c r="T48" s="71"/>
      <c r="U48" s="71"/>
      <c r="V48" s="71"/>
      <c r="W48" s="71"/>
      <c r="X48" s="71"/>
      <c r="Y48" s="71"/>
      <c r="Z48" s="71"/>
      <c r="AA48" s="71"/>
      <c r="AB48" s="71"/>
      <c r="AC48" s="71"/>
      <c r="AD48" s="70">
        <f t="shared" si="8"/>
        <v>0</v>
      </c>
      <c r="AE48" s="71"/>
      <c r="AF48" s="71"/>
      <c r="AG48" s="71"/>
      <c r="AH48" s="70">
        <f t="shared" si="11"/>
        <v>0</v>
      </c>
      <c r="AI48" s="71"/>
      <c r="AJ48" s="71"/>
      <c r="AK48" s="71"/>
      <c r="AL48" s="71"/>
      <c r="AM48" s="71"/>
      <c r="AN48" s="89"/>
      <c r="AO48" s="89"/>
      <c r="AP48" s="89"/>
      <c r="AQ48" s="89"/>
      <c r="AR48" s="89"/>
      <c r="AS48" s="89"/>
    </row>
    <row r="49" spans="1:45" s="92" customFormat="1" ht="15">
      <c r="A49" s="66">
        <f t="shared" si="12"/>
        <v>41</v>
      </c>
      <c r="B49" s="84"/>
      <c r="C49" s="67"/>
      <c r="D49" s="68"/>
      <c r="E49" s="85"/>
      <c r="F49" s="85"/>
      <c r="G49" s="86"/>
      <c r="H49" s="87"/>
      <c r="I49" s="87"/>
      <c r="J49" s="87"/>
      <c r="K49" s="70">
        <f t="shared" si="9"/>
        <v>0</v>
      </c>
      <c r="L49" s="71"/>
      <c r="M49" s="71"/>
      <c r="N49" s="71"/>
      <c r="O49" s="71"/>
      <c r="P49" s="71"/>
      <c r="Q49" s="70">
        <f t="shared" si="7"/>
        <v>0</v>
      </c>
      <c r="R49" s="70">
        <f t="shared" si="10"/>
        <v>0</v>
      </c>
      <c r="S49" s="88"/>
      <c r="T49" s="71"/>
      <c r="U49" s="71"/>
      <c r="V49" s="71"/>
      <c r="W49" s="71"/>
      <c r="X49" s="71"/>
      <c r="Y49" s="71"/>
      <c r="Z49" s="71"/>
      <c r="AA49" s="71"/>
      <c r="AB49" s="71"/>
      <c r="AC49" s="71"/>
      <c r="AD49" s="70">
        <f t="shared" si="8"/>
        <v>0</v>
      </c>
      <c r="AE49" s="71"/>
      <c r="AF49" s="71"/>
      <c r="AG49" s="71"/>
      <c r="AH49" s="70">
        <f t="shared" si="11"/>
        <v>0</v>
      </c>
      <c r="AI49" s="71"/>
      <c r="AJ49" s="71"/>
      <c r="AK49" s="71"/>
      <c r="AL49" s="71"/>
      <c r="AM49" s="71"/>
      <c r="AN49" s="89"/>
      <c r="AO49" s="89"/>
      <c r="AP49" s="89"/>
      <c r="AQ49" s="89"/>
      <c r="AR49" s="89"/>
      <c r="AS49" s="89"/>
    </row>
    <row r="50" spans="1:45" s="92" customFormat="1" ht="15">
      <c r="A50" s="66">
        <f t="shared" si="12"/>
        <v>42</v>
      </c>
      <c r="B50" s="84"/>
      <c r="C50" s="67"/>
      <c r="D50" s="68"/>
      <c r="E50" s="85"/>
      <c r="F50" s="85"/>
      <c r="G50" s="86"/>
      <c r="H50" s="87"/>
      <c r="I50" s="87"/>
      <c r="J50" s="87"/>
      <c r="K50" s="70">
        <f t="shared" si="9"/>
        <v>0</v>
      </c>
      <c r="L50" s="71"/>
      <c r="M50" s="71"/>
      <c r="N50" s="71"/>
      <c r="O50" s="71"/>
      <c r="P50" s="71"/>
      <c r="Q50" s="70">
        <f t="shared" si="7"/>
        <v>0</v>
      </c>
      <c r="R50" s="70">
        <f t="shared" si="10"/>
        <v>0</v>
      </c>
      <c r="S50" s="88"/>
      <c r="T50" s="71"/>
      <c r="U50" s="71"/>
      <c r="V50" s="71"/>
      <c r="W50" s="71"/>
      <c r="X50" s="71"/>
      <c r="Y50" s="71"/>
      <c r="Z50" s="71"/>
      <c r="AA50" s="71"/>
      <c r="AB50" s="71"/>
      <c r="AC50" s="71"/>
      <c r="AD50" s="70">
        <f t="shared" si="8"/>
        <v>0</v>
      </c>
      <c r="AE50" s="71"/>
      <c r="AF50" s="71"/>
      <c r="AG50" s="71"/>
      <c r="AH50" s="70">
        <f t="shared" si="11"/>
        <v>0</v>
      </c>
      <c r="AI50" s="71"/>
      <c r="AJ50" s="71"/>
      <c r="AK50" s="71"/>
      <c r="AL50" s="71"/>
      <c r="AM50" s="71"/>
      <c r="AN50" s="89"/>
      <c r="AO50" s="89"/>
      <c r="AP50" s="89"/>
      <c r="AQ50" s="89"/>
      <c r="AR50" s="89"/>
      <c r="AS50" s="89"/>
    </row>
    <row r="51" spans="1:45" s="92" customFormat="1" ht="15">
      <c r="A51" s="66">
        <f t="shared" si="12"/>
        <v>43</v>
      </c>
      <c r="B51" s="84"/>
      <c r="C51" s="67"/>
      <c r="D51" s="68"/>
      <c r="E51" s="85"/>
      <c r="F51" s="85"/>
      <c r="G51" s="86"/>
      <c r="H51" s="87"/>
      <c r="I51" s="87"/>
      <c r="J51" s="87"/>
      <c r="K51" s="70">
        <f t="shared" si="9"/>
        <v>0</v>
      </c>
      <c r="L51" s="71"/>
      <c r="M51" s="71"/>
      <c r="N51" s="71"/>
      <c r="O51" s="71"/>
      <c r="P51" s="71"/>
      <c r="Q51" s="70">
        <f t="shared" si="7"/>
        <v>0</v>
      </c>
      <c r="R51" s="70">
        <f t="shared" si="10"/>
        <v>0</v>
      </c>
      <c r="S51" s="88"/>
      <c r="T51" s="71"/>
      <c r="U51" s="71"/>
      <c r="V51" s="71"/>
      <c r="W51" s="71"/>
      <c r="X51" s="71"/>
      <c r="Y51" s="71"/>
      <c r="Z51" s="71"/>
      <c r="AA51" s="71"/>
      <c r="AB51" s="71"/>
      <c r="AC51" s="71"/>
      <c r="AD51" s="70">
        <f t="shared" si="8"/>
        <v>0</v>
      </c>
      <c r="AE51" s="71"/>
      <c r="AF51" s="71"/>
      <c r="AG51" s="71"/>
      <c r="AH51" s="70">
        <f t="shared" si="11"/>
        <v>0</v>
      </c>
      <c r="AI51" s="71"/>
      <c r="AJ51" s="71"/>
      <c r="AK51" s="71"/>
      <c r="AL51" s="71"/>
      <c r="AM51" s="71"/>
      <c r="AN51" s="89"/>
      <c r="AO51" s="89"/>
      <c r="AP51" s="89"/>
      <c r="AQ51" s="89"/>
      <c r="AR51" s="89"/>
      <c r="AS51" s="89"/>
    </row>
    <row r="52" spans="1:45" s="92" customFormat="1" ht="15">
      <c r="A52" s="66">
        <f t="shared" si="12"/>
        <v>44</v>
      </c>
      <c r="B52" s="84"/>
      <c r="C52" s="67"/>
      <c r="D52" s="68"/>
      <c r="E52" s="85"/>
      <c r="F52" s="85"/>
      <c r="G52" s="86"/>
      <c r="H52" s="87"/>
      <c r="I52" s="87"/>
      <c r="J52" s="87"/>
      <c r="K52" s="70">
        <f t="shared" si="9"/>
        <v>0</v>
      </c>
      <c r="L52" s="71"/>
      <c r="M52" s="71"/>
      <c r="N52" s="71"/>
      <c r="O52" s="71"/>
      <c r="P52" s="71"/>
      <c r="Q52" s="70">
        <f t="shared" si="7"/>
        <v>0</v>
      </c>
      <c r="R52" s="70">
        <f t="shared" si="10"/>
        <v>0</v>
      </c>
      <c r="S52" s="88"/>
      <c r="T52" s="71"/>
      <c r="U52" s="71"/>
      <c r="V52" s="71"/>
      <c r="W52" s="71"/>
      <c r="X52" s="71"/>
      <c r="Y52" s="71"/>
      <c r="Z52" s="71"/>
      <c r="AA52" s="71"/>
      <c r="AB52" s="71"/>
      <c r="AC52" s="71"/>
      <c r="AD52" s="70">
        <f t="shared" si="8"/>
        <v>0</v>
      </c>
      <c r="AE52" s="71"/>
      <c r="AF52" s="71"/>
      <c r="AG52" s="71"/>
      <c r="AH52" s="70">
        <f t="shared" si="11"/>
        <v>0</v>
      </c>
      <c r="AI52" s="71"/>
      <c r="AJ52" s="71"/>
      <c r="AK52" s="71"/>
      <c r="AL52" s="71"/>
      <c r="AM52" s="71"/>
      <c r="AN52" s="89"/>
      <c r="AO52" s="89"/>
      <c r="AP52" s="89"/>
      <c r="AQ52" s="89"/>
      <c r="AR52" s="89"/>
      <c r="AS52" s="89"/>
    </row>
    <row r="53" spans="1:45" s="92" customFormat="1" ht="15">
      <c r="A53" s="66">
        <f t="shared" si="12"/>
        <v>45</v>
      </c>
      <c r="B53" s="84"/>
      <c r="C53" s="67"/>
      <c r="D53" s="68"/>
      <c r="E53" s="85"/>
      <c r="F53" s="85"/>
      <c r="G53" s="86"/>
      <c r="H53" s="87"/>
      <c r="I53" s="87"/>
      <c r="J53" s="87"/>
      <c r="K53" s="70">
        <f t="shared" si="9"/>
        <v>0</v>
      </c>
      <c r="L53" s="71"/>
      <c r="M53" s="71"/>
      <c r="N53" s="71"/>
      <c r="O53" s="71"/>
      <c r="P53" s="71"/>
      <c r="Q53" s="70">
        <f t="shared" si="7"/>
        <v>0</v>
      </c>
      <c r="R53" s="70">
        <f t="shared" si="10"/>
        <v>0</v>
      </c>
      <c r="S53" s="88"/>
      <c r="T53" s="71"/>
      <c r="U53" s="71"/>
      <c r="V53" s="71"/>
      <c r="W53" s="71"/>
      <c r="X53" s="71"/>
      <c r="Y53" s="71"/>
      <c r="Z53" s="71"/>
      <c r="AA53" s="71"/>
      <c r="AB53" s="71"/>
      <c r="AC53" s="71"/>
      <c r="AD53" s="70">
        <f t="shared" si="8"/>
        <v>0</v>
      </c>
      <c r="AE53" s="71"/>
      <c r="AF53" s="71"/>
      <c r="AG53" s="71"/>
      <c r="AH53" s="70">
        <f t="shared" si="11"/>
        <v>0</v>
      </c>
      <c r="AI53" s="71"/>
      <c r="AJ53" s="71"/>
      <c r="AK53" s="71"/>
      <c r="AL53" s="71"/>
      <c r="AM53" s="71"/>
      <c r="AN53" s="89"/>
      <c r="AO53" s="89"/>
      <c r="AP53" s="89"/>
      <c r="AQ53" s="89"/>
      <c r="AR53" s="89"/>
      <c r="AS53" s="89"/>
    </row>
    <row r="54" spans="1:45" s="92" customFormat="1" ht="15">
      <c r="A54" s="66">
        <f t="shared" si="12"/>
        <v>46</v>
      </c>
      <c r="B54" s="84"/>
      <c r="C54" s="67"/>
      <c r="D54" s="68"/>
      <c r="E54" s="85"/>
      <c r="F54" s="85"/>
      <c r="G54" s="86"/>
      <c r="H54" s="87"/>
      <c r="I54" s="87"/>
      <c r="J54" s="87"/>
      <c r="K54" s="70">
        <f t="shared" si="9"/>
        <v>0</v>
      </c>
      <c r="L54" s="71"/>
      <c r="M54" s="71"/>
      <c r="N54" s="71"/>
      <c r="O54" s="71"/>
      <c r="P54" s="71"/>
      <c r="Q54" s="70">
        <f>IF(SUM(L54:P54)=SUM(H54:J54),K54,"VERIFIQUE DATOS INCORRECTOS")</f>
        <v>0</v>
      </c>
      <c r="R54" s="70">
        <f t="shared" si="10"/>
        <v>0</v>
      </c>
      <c r="S54" s="88"/>
      <c r="T54" s="71"/>
      <c r="U54" s="71"/>
      <c r="V54" s="71"/>
      <c r="W54" s="71"/>
      <c r="X54" s="71"/>
      <c r="Y54" s="71"/>
      <c r="Z54" s="71"/>
      <c r="AA54" s="71"/>
      <c r="AB54" s="71"/>
      <c r="AC54" s="71"/>
      <c r="AD54" s="70">
        <f>IF(SUM(AE54:AG54)=R54,R54,"Verifique datos erroneos")</f>
        <v>0</v>
      </c>
      <c r="AE54" s="71"/>
      <c r="AF54" s="71"/>
      <c r="AG54" s="71"/>
      <c r="AH54" s="70">
        <f t="shared" si="11"/>
        <v>0</v>
      </c>
      <c r="AI54" s="71"/>
      <c r="AJ54" s="71"/>
      <c r="AK54" s="71"/>
      <c r="AL54" s="71"/>
      <c r="AM54" s="71"/>
      <c r="AN54" s="89"/>
      <c r="AO54" s="89"/>
      <c r="AP54" s="89"/>
      <c r="AQ54" s="89"/>
      <c r="AR54" s="89"/>
      <c r="AS54" s="89"/>
    </row>
    <row r="55" spans="1:45" s="92" customFormat="1" ht="15">
      <c r="A55" s="66">
        <f t="shared" si="12"/>
        <v>47</v>
      </c>
      <c r="B55" s="84"/>
      <c r="C55" s="67"/>
      <c r="D55" s="68"/>
      <c r="E55" s="85"/>
      <c r="F55" s="85"/>
      <c r="G55" s="86"/>
      <c r="H55" s="87"/>
      <c r="I55" s="87"/>
      <c r="J55" s="87"/>
      <c r="K55" s="70">
        <f t="shared" si="9"/>
        <v>0</v>
      </c>
      <c r="L55" s="71"/>
      <c r="M55" s="71"/>
      <c r="N55" s="71"/>
      <c r="O55" s="71"/>
      <c r="P55" s="71"/>
      <c r="Q55" s="70">
        <f>IF(SUM(L55:P55)=SUM(H55:J55),K55,"VERIFIQUE DATOS INCORRECTOS")</f>
        <v>0</v>
      </c>
      <c r="R55" s="70">
        <f t="shared" si="10"/>
        <v>0</v>
      </c>
      <c r="S55" s="88"/>
      <c r="T55" s="71"/>
      <c r="U55" s="71"/>
      <c r="V55" s="71"/>
      <c r="W55" s="71"/>
      <c r="X55" s="71"/>
      <c r="Y55" s="71"/>
      <c r="Z55" s="71"/>
      <c r="AA55" s="71"/>
      <c r="AB55" s="71"/>
      <c r="AC55" s="71"/>
      <c r="AD55" s="70">
        <f>IF(SUM(AE55:AG55)=R55,R55,"Verifique datos erroneos")</f>
        <v>0</v>
      </c>
      <c r="AE55" s="71"/>
      <c r="AF55" s="71"/>
      <c r="AG55" s="71"/>
      <c r="AH55" s="70">
        <f t="shared" si="11"/>
        <v>0</v>
      </c>
      <c r="AI55" s="71"/>
      <c r="AJ55" s="71"/>
      <c r="AK55" s="71"/>
      <c r="AL55" s="71"/>
      <c r="AM55" s="71"/>
      <c r="AN55" s="89"/>
      <c r="AO55" s="89"/>
      <c r="AP55" s="89"/>
      <c r="AQ55" s="89"/>
      <c r="AR55" s="89"/>
      <c r="AS55" s="89"/>
    </row>
    <row r="56" spans="1:45" s="92" customFormat="1" ht="15">
      <c r="A56" s="66">
        <f t="shared" si="12"/>
        <v>48</v>
      </c>
      <c r="B56" s="84"/>
      <c r="C56" s="67"/>
      <c r="D56" s="68"/>
      <c r="E56" s="69"/>
      <c r="F56" s="69"/>
      <c r="G56" s="94"/>
      <c r="H56" s="71"/>
      <c r="I56" s="71"/>
      <c r="J56" s="87"/>
      <c r="K56" s="70">
        <f t="shared" si="9"/>
        <v>0</v>
      </c>
      <c r="L56" s="71"/>
      <c r="M56" s="71"/>
      <c r="N56" s="71"/>
      <c r="O56" s="71"/>
      <c r="P56" s="71"/>
      <c r="Q56" s="70">
        <f>IF(SUM(L56:P56)=SUM(H56:J56),K56,"VERIFIQUE DATOS INCORRECTOS")</f>
        <v>0</v>
      </c>
      <c r="R56" s="70">
        <f t="shared" si="10"/>
        <v>0</v>
      </c>
      <c r="S56" s="88"/>
      <c r="T56" s="71"/>
      <c r="U56" s="71"/>
      <c r="V56" s="71"/>
      <c r="W56" s="71"/>
      <c r="X56" s="71"/>
      <c r="Y56" s="71"/>
      <c r="Z56" s="71"/>
      <c r="AA56" s="71"/>
      <c r="AB56" s="71"/>
      <c r="AC56" s="71"/>
      <c r="AD56" s="70">
        <f>IF(SUM(AE56:AG56)=R56,R56,"Verifique datos erroneos")</f>
        <v>0</v>
      </c>
      <c r="AE56" s="71"/>
      <c r="AF56" s="71"/>
      <c r="AG56" s="71"/>
      <c r="AH56" s="70">
        <f t="shared" si="11"/>
        <v>0</v>
      </c>
      <c r="AI56" s="71"/>
      <c r="AJ56" s="71"/>
      <c r="AK56" s="71"/>
      <c r="AL56" s="71"/>
      <c r="AM56" s="71"/>
      <c r="AN56" s="89"/>
      <c r="AO56" s="89"/>
      <c r="AP56" s="89"/>
      <c r="AQ56" s="89"/>
      <c r="AR56" s="89"/>
      <c r="AS56" s="89"/>
    </row>
    <row r="57" spans="1:45" s="92" customFormat="1" ht="15">
      <c r="A57" s="66">
        <f t="shared" si="12"/>
        <v>49</v>
      </c>
      <c r="B57" s="84"/>
      <c r="C57" s="67"/>
      <c r="D57" s="68"/>
      <c r="E57" s="69"/>
      <c r="F57" s="69"/>
      <c r="G57" s="94"/>
      <c r="H57" s="71"/>
      <c r="I57" s="71"/>
      <c r="J57" s="87"/>
      <c r="K57" s="70">
        <f t="shared" si="9"/>
        <v>0</v>
      </c>
      <c r="L57" s="71"/>
      <c r="M57" s="71"/>
      <c r="N57" s="71"/>
      <c r="O57" s="71"/>
      <c r="P57" s="71"/>
      <c r="Q57" s="70">
        <f>IF(SUM(L57:P57)=SUM(H57:J57),K57,"VERIFIQUE DATOS INCORRECTOS")</f>
        <v>0</v>
      </c>
      <c r="R57" s="70">
        <f t="shared" si="10"/>
        <v>0</v>
      </c>
      <c r="S57" s="88"/>
      <c r="T57" s="71"/>
      <c r="U57" s="71"/>
      <c r="V57" s="71"/>
      <c r="W57" s="71"/>
      <c r="X57" s="71"/>
      <c r="Y57" s="71"/>
      <c r="Z57" s="71"/>
      <c r="AA57" s="71"/>
      <c r="AB57" s="71"/>
      <c r="AC57" s="71"/>
      <c r="AD57" s="70">
        <f>IF(SUM(AE57:AG57)=R57,R57,"Verifique datos erroneos")</f>
        <v>0</v>
      </c>
      <c r="AE57" s="71"/>
      <c r="AF57" s="71"/>
      <c r="AG57" s="71"/>
      <c r="AH57" s="70">
        <f t="shared" si="11"/>
        <v>0</v>
      </c>
      <c r="AI57" s="71"/>
      <c r="AJ57" s="71"/>
      <c r="AK57" s="71"/>
      <c r="AL57" s="71"/>
      <c r="AM57" s="71"/>
      <c r="AN57" s="89"/>
      <c r="AO57" s="89"/>
      <c r="AP57" s="89"/>
      <c r="AQ57" s="89"/>
      <c r="AR57" s="89"/>
      <c r="AS57" s="89"/>
    </row>
    <row r="58" spans="1:45" s="92" customFormat="1" ht="15.75" customHeight="1">
      <c r="A58" s="241" t="s">
        <v>65</v>
      </c>
      <c r="B58" s="242"/>
      <c r="C58" s="242"/>
      <c r="D58" s="242"/>
      <c r="E58" s="242"/>
      <c r="F58" s="242"/>
      <c r="G58" s="290"/>
      <c r="H58" s="103">
        <f aca="true" t="shared" si="13" ref="H58:P58">SUM(H9:H57)</f>
        <v>14</v>
      </c>
      <c r="I58" s="103">
        <f t="shared" si="13"/>
        <v>0</v>
      </c>
      <c r="J58" s="103">
        <f t="shared" si="13"/>
        <v>18</v>
      </c>
      <c r="K58" s="104">
        <f t="shared" si="13"/>
        <v>32</v>
      </c>
      <c r="L58" s="103">
        <f t="shared" si="13"/>
        <v>14</v>
      </c>
      <c r="M58" s="103">
        <f t="shared" si="13"/>
        <v>18</v>
      </c>
      <c r="N58" s="103">
        <f t="shared" si="13"/>
        <v>0</v>
      </c>
      <c r="O58" s="103">
        <f t="shared" si="13"/>
        <v>0</v>
      </c>
      <c r="P58" s="103">
        <f t="shared" si="13"/>
        <v>0</v>
      </c>
      <c r="Q58" s="104">
        <f>IF(SUM(L58:P58)=SUM(H58:J58),K58,"VERIFIQUE DATOS INCORRECTOS")</f>
        <v>32</v>
      </c>
      <c r="R58" s="104">
        <f>+SUM(S58:AC58)</f>
        <v>58</v>
      </c>
      <c r="S58" s="103">
        <f aca="true" t="shared" si="14" ref="S58:AC58">SUM(S9:S57)</f>
        <v>6</v>
      </c>
      <c r="T58" s="103">
        <f t="shared" si="14"/>
        <v>0</v>
      </c>
      <c r="U58" s="103">
        <f t="shared" si="14"/>
        <v>4</v>
      </c>
      <c r="V58" s="103">
        <f t="shared" si="14"/>
        <v>48</v>
      </c>
      <c r="W58" s="103">
        <f t="shared" si="14"/>
        <v>0</v>
      </c>
      <c r="X58" s="103">
        <f t="shared" si="14"/>
        <v>0</v>
      </c>
      <c r="Y58" s="103">
        <f t="shared" si="14"/>
        <v>0</v>
      </c>
      <c r="Z58" s="103">
        <f t="shared" si="14"/>
        <v>0</v>
      </c>
      <c r="AA58" s="103">
        <f t="shared" si="14"/>
        <v>0</v>
      </c>
      <c r="AB58" s="103">
        <f t="shared" si="14"/>
        <v>0</v>
      </c>
      <c r="AC58" s="103">
        <f t="shared" si="14"/>
        <v>0</v>
      </c>
      <c r="AD58" s="70">
        <f>IF(SUM(AE58:AG58)=R58,R58,"Verifique datos erroneos")</f>
        <v>58</v>
      </c>
      <c r="AE58" s="103">
        <f>SUM(AE9:AE57)</f>
        <v>26</v>
      </c>
      <c r="AF58" s="103">
        <f>SUM(AF9:AF57)</f>
        <v>32</v>
      </c>
      <c r="AG58" s="103">
        <f>SUM(AG9:AG57)</f>
        <v>0</v>
      </c>
      <c r="AH58" s="70">
        <f t="shared" si="11"/>
        <v>58</v>
      </c>
      <c r="AI58" s="103">
        <f>SUM(AI9:AI57)</f>
        <v>58</v>
      </c>
      <c r="AJ58" s="103">
        <f>SUM(AJ9:AJ57)</f>
        <v>0</v>
      </c>
      <c r="AK58" s="103"/>
      <c r="AL58" s="103">
        <f>SUM(AL9:AL57)</f>
        <v>0</v>
      </c>
      <c r="AM58" s="103">
        <f>SUM(AM9:AM57)</f>
        <v>0</v>
      </c>
      <c r="AN58" s="89"/>
      <c r="AO58" s="89"/>
      <c r="AP58" s="89"/>
      <c r="AQ58" s="89"/>
      <c r="AR58" s="89"/>
      <c r="AS58" s="89"/>
    </row>
    <row r="59" spans="40:45" ht="14.25">
      <c r="AN59" s="74"/>
      <c r="AO59" s="74"/>
      <c r="AP59" s="74"/>
      <c r="AQ59" s="74"/>
      <c r="AR59" s="74"/>
      <c r="AS59" s="74"/>
    </row>
    <row r="60" spans="40:45" ht="14.25">
      <c r="AN60" s="74"/>
      <c r="AO60" s="74"/>
      <c r="AP60" s="74"/>
      <c r="AQ60" s="74"/>
      <c r="AR60" s="74"/>
      <c r="AS60" s="74"/>
    </row>
    <row r="61" spans="40:45" ht="14.25">
      <c r="AN61" s="74"/>
      <c r="AO61" s="74"/>
      <c r="AP61" s="74"/>
      <c r="AQ61" s="74"/>
      <c r="AR61" s="74"/>
      <c r="AS61" s="74"/>
    </row>
    <row r="62" spans="40:45" ht="14.25">
      <c r="AN62" s="74"/>
      <c r="AO62" s="74"/>
      <c r="AP62" s="74"/>
      <c r="AQ62" s="74"/>
      <c r="AR62" s="74"/>
      <c r="AS62" s="74"/>
    </row>
    <row r="63" spans="40:45" ht="14.25">
      <c r="AN63" s="74"/>
      <c r="AO63" s="74"/>
      <c r="AP63" s="74"/>
      <c r="AQ63" s="74"/>
      <c r="AR63" s="74"/>
      <c r="AS63" s="74"/>
    </row>
    <row r="64" spans="40:45" ht="42.75">
      <c r="AN64" s="74"/>
      <c r="AO64" s="74"/>
      <c r="AP64" s="74"/>
      <c r="AQ64" s="74"/>
      <c r="AR64" s="95" t="s">
        <v>134</v>
      </c>
      <c r="AS64" s="74"/>
    </row>
    <row r="65" spans="40:45" ht="26.25" customHeight="1">
      <c r="AN65" s="74"/>
      <c r="AO65" s="74"/>
      <c r="AP65" s="74"/>
      <c r="AQ65" s="74"/>
      <c r="AR65" s="95" t="s">
        <v>135</v>
      </c>
      <c r="AS65" s="74"/>
    </row>
    <row r="66" spans="40:45" ht="28.5">
      <c r="AN66" s="74"/>
      <c r="AO66" s="74"/>
      <c r="AP66" s="74"/>
      <c r="AQ66" s="74"/>
      <c r="AR66" s="96" t="s">
        <v>136</v>
      </c>
      <c r="AS66" s="74"/>
    </row>
    <row r="67" spans="40:45" ht="14.25">
      <c r="AN67" s="74"/>
      <c r="AO67" s="74"/>
      <c r="AP67" s="74"/>
      <c r="AQ67" s="74"/>
      <c r="AR67" s="74"/>
      <c r="AS67" s="74"/>
    </row>
    <row r="68" spans="40:45" ht="14.25">
      <c r="AN68" s="74"/>
      <c r="AO68" s="74"/>
      <c r="AP68" s="74"/>
      <c r="AQ68" s="74"/>
      <c r="AR68" s="74"/>
      <c r="AS68" s="74"/>
    </row>
    <row r="69" spans="40:45" ht="14.25">
      <c r="AN69" s="74"/>
      <c r="AO69" s="74"/>
      <c r="AP69" s="74"/>
      <c r="AQ69" s="74"/>
      <c r="AR69" s="74"/>
      <c r="AS69" s="74"/>
    </row>
    <row r="70" spans="40:45" ht="14.25">
      <c r="AN70" s="74"/>
      <c r="AO70" s="74"/>
      <c r="AP70" s="74"/>
      <c r="AQ70" s="74"/>
      <c r="AR70" s="74"/>
      <c r="AS70" s="74"/>
    </row>
    <row r="71" spans="40:45" ht="14.25">
      <c r="AN71" s="74"/>
      <c r="AO71" s="74"/>
      <c r="AP71" s="74"/>
      <c r="AQ71" s="74"/>
      <c r="AR71" s="74"/>
      <c r="AS71" s="74"/>
    </row>
    <row r="72" spans="40:45" ht="14.25">
      <c r="AN72" s="74"/>
      <c r="AO72" s="74"/>
      <c r="AP72" s="74"/>
      <c r="AQ72" s="74"/>
      <c r="AR72" s="74"/>
      <c r="AS72" s="74"/>
    </row>
    <row r="73" spans="40:45" ht="14.25">
      <c r="AN73" s="74"/>
      <c r="AO73" s="74"/>
      <c r="AP73" s="74"/>
      <c r="AQ73" s="74"/>
      <c r="AR73" s="74"/>
      <c r="AS73" s="74"/>
    </row>
    <row r="74" spans="40:45" ht="14.25">
      <c r="AN74" s="74"/>
      <c r="AO74" s="74"/>
      <c r="AP74" s="74"/>
      <c r="AQ74" s="74"/>
      <c r="AR74" s="74"/>
      <c r="AS74" s="74"/>
    </row>
    <row r="75" spans="40:45" ht="14.25">
      <c r="AN75" s="74"/>
      <c r="AO75" s="74"/>
      <c r="AP75" s="74"/>
      <c r="AQ75" s="74"/>
      <c r="AR75" s="74"/>
      <c r="AS75" s="74"/>
    </row>
    <row r="76" spans="40:45" ht="14.25">
      <c r="AN76" s="74"/>
      <c r="AO76" s="74"/>
      <c r="AP76" s="74"/>
      <c r="AQ76" s="74"/>
      <c r="AR76" s="74"/>
      <c r="AS76" s="74"/>
    </row>
    <row r="77" spans="40:45" ht="14.25">
      <c r="AN77" s="74"/>
      <c r="AO77" s="74"/>
      <c r="AP77" s="74"/>
      <c r="AQ77" s="74"/>
      <c r="AR77" s="74"/>
      <c r="AS77" s="74"/>
    </row>
    <row r="78" spans="40:45" ht="14.25">
      <c r="AN78" s="74"/>
      <c r="AO78" s="74"/>
      <c r="AP78" s="74"/>
      <c r="AQ78" s="74"/>
      <c r="AR78" s="74"/>
      <c r="AS78" s="74"/>
    </row>
    <row r="79" spans="40:45" ht="14.25">
      <c r="AN79" s="74"/>
      <c r="AO79" s="74"/>
      <c r="AP79" s="74"/>
      <c r="AQ79" s="74"/>
      <c r="AR79" s="74"/>
      <c r="AS79" s="74"/>
    </row>
    <row r="80" spans="40:45" ht="14.25">
      <c r="AN80" s="74"/>
      <c r="AO80" s="74"/>
      <c r="AP80" s="74"/>
      <c r="AQ80" s="74"/>
      <c r="AR80" s="74"/>
      <c r="AS80" s="74"/>
    </row>
    <row r="81" spans="40:45" ht="14.25">
      <c r="AN81" s="74"/>
      <c r="AO81" s="74"/>
      <c r="AP81" s="74"/>
      <c r="AQ81" s="74"/>
      <c r="AR81" s="74"/>
      <c r="AS81" s="74"/>
    </row>
    <row r="82" spans="40:45" ht="14.25">
      <c r="AN82" s="74"/>
      <c r="AO82" s="74"/>
      <c r="AP82" s="74"/>
      <c r="AQ82" s="74"/>
      <c r="AR82" s="74"/>
      <c r="AS82" s="74"/>
    </row>
    <row r="83" spans="40:45" ht="14.25">
      <c r="AN83" s="74"/>
      <c r="AO83" s="74"/>
      <c r="AP83" s="74"/>
      <c r="AQ83" s="74"/>
      <c r="AR83" s="74"/>
      <c r="AS83" s="74"/>
    </row>
    <row r="84" spans="40:45" ht="14.25">
      <c r="AN84" s="74"/>
      <c r="AO84" s="74"/>
      <c r="AP84" s="74"/>
      <c r="AQ84" s="74"/>
      <c r="AR84" s="74"/>
      <c r="AS84" s="74"/>
    </row>
    <row r="85" spans="40:45" ht="14.25">
      <c r="AN85" s="74"/>
      <c r="AO85" s="74"/>
      <c r="AP85" s="74"/>
      <c r="AQ85" s="74"/>
      <c r="AR85" s="74"/>
      <c r="AS85" s="74"/>
    </row>
    <row r="86" spans="40:45" ht="14.25">
      <c r="AN86" s="74"/>
      <c r="AO86" s="74"/>
      <c r="AP86" s="74"/>
      <c r="AQ86" s="74"/>
      <c r="AR86" s="74"/>
      <c r="AS86" s="74"/>
    </row>
    <row r="87" spans="40:45" ht="14.25">
      <c r="AN87" s="74"/>
      <c r="AO87" s="74"/>
      <c r="AP87" s="74"/>
      <c r="AQ87" s="74"/>
      <c r="AR87" s="74"/>
      <c r="AS87" s="74"/>
    </row>
    <row r="88" spans="40:45" ht="14.25">
      <c r="AN88" s="74"/>
      <c r="AO88" s="74"/>
      <c r="AP88" s="74"/>
      <c r="AQ88" s="74"/>
      <c r="AR88" s="74"/>
      <c r="AS88" s="74"/>
    </row>
    <row r="89" spans="40:45" ht="14.25">
      <c r="AN89" s="74"/>
      <c r="AO89" s="74"/>
      <c r="AP89" s="74"/>
      <c r="AQ89" s="74"/>
      <c r="AR89" s="74"/>
      <c r="AS89" s="74"/>
    </row>
    <row r="90" spans="40:45" ht="14.25">
      <c r="AN90" s="74"/>
      <c r="AO90" s="74"/>
      <c r="AP90" s="74"/>
      <c r="AQ90" s="74"/>
      <c r="AR90" s="74"/>
      <c r="AS90" s="74"/>
    </row>
    <row r="91" spans="40:45" ht="14.25">
      <c r="AN91" s="74"/>
      <c r="AO91" s="74"/>
      <c r="AP91" s="74"/>
      <c r="AQ91" s="74"/>
      <c r="AR91" s="74"/>
      <c r="AS91" s="74"/>
    </row>
    <row r="92" spans="40:45" ht="14.25">
      <c r="AN92" s="74"/>
      <c r="AO92" s="74"/>
      <c r="AP92" s="74"/>
      <c r="AQ92" s="74"/>
      <c r="AR92" s="74"/>
      <c r="AS92" s="74"/>
    </row>
    <row r="93" spans="40:45" ht="14.25">
      <c r="AN93" s="74"/>
      <c r="AO93" s="74"/>
      <c r="AP93" s="74"/>
      <c r="AQ93" s="74"/>
      <c r="AR93" s="74"/>
      <c r="AS93" s="74"/>
    </row>
    <row r="94" spans="40:45" ht="14.25">
      <c r="AN94" s="74"/>
      <c r="AO94" s="74"/>
      <c r="AP94" s="74"/>
      <c r="AQ94" s="74"/>
      <c r="AR94" s="74"/>
      <c r="AS94" s="74"/>
    </row>
    <row r="95" spans="40:45" ht="14.25">
      <c r="AN95" s="74"/>
      <c r="AO95" s="74"/>
      <c r="AP95" s="74"/>
      <c r="AQ95" s="74"/>
      <c r="AR95" s="74"/>
      <c r="AS95" s="74"/>
    </row>
    <row r="96" spans="40:45" ht="14.25">
      <c r="AN96" s="74"/>
      <c r="AO96" s="74"/>
      <c r="AP96" s="74"/>
      <c r="AQ96" s="74"/>
      <c r="AR96" s="74"/>
      <c r="AS96" s="74"/>
    </row>
    <row r="97" spans="40:45" ht="14.25">
      <c r="AN97" s="74"/>
      <c r="AO97" s="74"/>
      <c r="AP97" s="74"/>
      <c r="AQ97" s="74"/>
      <c r="AR97" s="74"/>
      <c r="AS97" s="74"/>
    </row>
    <row r="98" spans="40:45" ht="14.25">
      <c r="AN98" s="74"/>
      <c r="AO98" s="74"/>
      <c r="AP98" s="74"/>
      <c r="AQ98" s="74"/>
      <c r="AR98" s="74"/>
      <c r="AS98" s="74"/>
    </row>
    <row r="99" spans="40:45" ht="14.25">
      <c r="AN99" s="74"/>
      <c r="AO99" s="74"/>
      <c r="AP99" s="74"/>
      <c r="AQ99" s="74"/>
      <c r="AR99" s="74"/>
      <c r="AS99" s="74"/>
    </row>
    <row r="100" spans="40:45" ht="14.25">
      <c r="AN100" s="74"/>
      <c r="AO100" s="74"/>
      <c r="AP100" s="74"/>
      <c r="AQ100" s="74"/>
      <c r="AR100" s="74"/>
      <c r="AS100" s="74"/>
    </row>
    <row r="101" spans="40:45" ht="14.25">
      <c r="AN101" s="74"/>
      <c r="AO101" s="74"/>
      <c r="AP101" s="74"/>
      <c r="AQ101" s="74"/>
      <c r="AR101" s="74"/>
      <c r="AS101" s="74"/>
    </row>
    <row r="102" spans="40:45" ht="14.25">
      <c r="AN102" s="74"/>
      <c r="AO102" s="74"/>
      <c r="AP102" s="74"/>
      <c r="AQ102" s="74"/>
      <c r="AR102" s="74"/>
      <c r="AS102" s="74"/>
    </row>
    <row r="103" spans="40:45" ht="14.25">
      <c r="AN103" s="74"/>
      <c r="AO103" s="74"/>
      <c r="AP103" s="74"/>
      <c r="AQ103" s="74"/>
      <c r="AR103" s="74"/>
      <c r="AS103" s="74"/>
    </row>
    <row r="104" spans="40:45" ht="14.25">
      <c r="AN104" s="74"/>
      <c r="AO104" s="74"/>
      <c r="AP104" s="74"/>
      <c r="AQ104" s="74"/>
      <c r="AR104" s="74"/>
      <c r="AS104" s="74"/>
    </row>
    <row r="105" spans="40:45" ht="14.25">
      <c r="AN105" s="74"/>
      <c r="AO105" s="74"/>
      <c r="AP105" s="74"/>
      <c r="AQ105" s="74"/>
      <c r="AR105" s="74"/>
      <c r="AS105" s="74"/>
    </row>
    <row r="106" spans="40:45" ht="14.25">
      <c r="AN106" s="74"/>
      <c r="AO106" s="74"/>
      <c r="AP106" s="74"/>
      <c r="AQ106" s="74"/>
      <c r="AR106" s="74"/>
      <c r="AS106" s="74"/>
    </row>
    <row r="107" spans="40:45" ht="14.25">
      <c r="AN107" s="74"/>
      <c r="AO107" s="74"/>
      <c r="AP107" s="74"/>
      <c r="AQ107" s="74"/>
      <c r="AR107" s="74"/>
      <c r="AS107" s="74"/>
    </row>
    <row r="108" spans="40:45" ht="14.25">
      <c r="AN108" s="74"/>
      <c r="AO108" s="74"/>
      <c r="AP108" s="74"/>
      <c r="AQ108" s="74"/>
      <c r="AR108" s="74"/>
      <c r="AS108" s="74"/>
    </row>
    <row r="109" spans="40:45" ht="14.25">
      <c r="AN109" s="74"/>
      <c r="AO109" s="74"/>
      <c r="AP109" s="74"/>
      <c r="AQ109" s="74"/>
      <c r="AR109" s="74"/>
      <c r="AS109" s="74"/>
    </row>
    <row r="110" spans="40:45" ht="14.25">
      <c r="AN110" s="74"/>
      <c r="AO110" s="74"/>
      <c r="AP110" s="74"/>
      <c r="AQ110" s="74"/>
      <c r="AR110" s="74"/>
      <c r="AS110" s="74"/>
    </row>
    <row r="111" spans="40:45" ht="14.25">
      <c r="AN111" s="74"/>
      <c r="AO111" s="74"/>
      <c r="AP111" s="74"/>
      <c r="AQ111" s="74"/>
      <c r="AR111" s="74"/>
      <c r="AS111" s="74"/>
    </row>
    <row r="112" spans="40:45" ht="14.25">
      <c r="AN112" s="74"/>
      <c r="AO112" s="74"/>
      <c r="AP112" s="74"/>
      <c r="AQ112" s="74"/>
      <c r="AR112" s="74"/>
      <c r="AS112" s="74"/>
    </row>
    <row r="113" spans="40:45" ht="14.25">
      <c r="AN113" s="74"/>
      <c r="AO113" s="74"/>
      <c r="AP113" s="74"/>
      <c r="AQ113" s="74"/>
      <c r="AR113" s="74"/>
      <c r="AS113" s="74"/>
    </row>
    <row r="114" spans="40:45" ht="14.25">
      <c r="AN114" s="74"/>
      <c r="AO114" s="74"/>
      <c r="AP114" s="74"/>
      <c r="AQ114" s="74"/>
      <c r="AR114" s="74"/>
      <c r="AS114" s="74"/>
    </row>
    <row r="115" spans="40:45" ht="14.25">
      <c r="AN115" s="74"/>
      <c r="AO115" s="74"/>
      <c r="AP115" s="74"/>
      <c r="AQ115" s="74"/>
      <c r="AR115" s="74"/>
      <c r="AS115" s="74"/>
    </row>
    <row r="116" spans="40:45" ht="14.25">
      <c r="AN116" s="74"/>
      <c r="AO116" s="74"/>
      <c r="AP116" s="74"/>
      <c r="AQ116" s="74"/>
      <c r="AR116" s="74"/>
      <c r="AS116" s="74"/>
    </row>
    <row r="117" spans="40:45" ht="14.25">
      <c r="AN117" s="74"/>
      <c r="AO117" s="74"/>
      <c r="AP117" s="74"/>
      <c r="AQ117" s="74"/>
      <c r="AR117" s="74"/>
      <c r="AS117" s="74"/>
    </row>
    <row r="118" spans="40:45" ht="14.25">
      <c r="AN118" s="74"/>
      <c r="AO118" s="74"/>
      <c r="AP118" s="74"/>
      <c r="AQ118" s="74"/>
      <c r="AR118" s="74"/>
      <c r="AS118" s="74"/>
    </row>
    <row r="119" spans="40:45" ht="14.25">
      <c r="AN119" s="74"/>
      <c r="AO119" s="74"/>
      <c r="AP119" s="74"/>
      <c r="AQ119" s="74"/>
      <c r="AR119" s="74"/>
      <c r="AS119" s="74"/>
    </row>
    <row r="120" spans="40:45" ht="14.25">
      <c r="AN120" s="74"/>
      <c r="AO120" s="74"/>
      <c r="AP120" s="74"/>
      <c r="AQ120" s="74"/>
      <c r="AR120" s="74"/>
      <c r="AS120" s="74"/>
    </row>
    <row r="121" spans="40:45" ht="14.25">
      <c r="AN121" s="74"/>
      <c r="AO121" s="74"/>
      <c r="AP121" s="74"/>
      <c r="AQ121" s="74"/>
      <c r="AR121" s="74"/>
      <c r="AS121" s="74"/>
    </row>
    <row r="122" spans="40:45" ht="14.25">
      <c r="AN122" s="74"/>
      <c r="AO122" s="74"/>
      <c r="AP122" s="74"/>
      <c r="AQ122" s="74"/>
      <c r="AR122" s="74"/>
      <c r="AS122" s="74"/>
    </row>
    <row r="123" spans="40:45" ht="14.25">
      <c r="AN123" s="74"/>
      <c r="AO123" s="74"/>
      <c r="AP123" s="74"/>
      <c r="AQ123" s="74"/>
      <c r="AR123" s="74"/>
      <c r="AS123" s="74"/>
    </row>
    <row r="124" spans="40:45" ht="14.25">
      <c r="AN124" s="74"/>
      <c r="AO124" s="74"/>
      <c r="AP124" s="74"/>
      <c r="AQ124" s="74"/>
      <c r="AR124" s="74"/>
      <c r="AS124" s="74"/>
    </row>
    <row r="125" spans="40:45" ht="14.25">
      <c r="AN125" s="74"/>
      <c r="AO125" s="74"/>
      <c r="AP125" s="74"/>
      <c r="AQ125" s="74"/>
      <c r="AR125" s="74"/>
      <c r="AS125" s="74"/>
    </row>
    <row r="126" spans="40:45" ht="14.25">
      <c r="AN126" s="74"/>
      <c r="AO126" s="74"/>
      <c r="AP126" s="74"/>
      <c r="AQ126" s="74"/>
      <c r="AR126" s="74"/>
      <c r="AS126" s="74"/>
    </row>
    <row r="127" spans="40:45" ht="14.25">
      <c r="AN127" s="74"/>
      <c r="AO127" s="74"/>
      <c r="AP127" s="74"/>
      <c r="AQ127" s="74"/>
      <c r="AR127" s="74"/>
      <c r="AS127" s="74"/>
    </row>
    <row r="128" spans="40:45" ht="14.25">
      <c r="AN128" s="74"/>
      <c r="AO128" s="74"/>
      <c r="AP128" s="74"/>
      <c r="AQ128" s="74"/>
      <c r="AR128" s="74"/>
      <c r="AS128" s="74"/>
    </row>
  </sheetData>
  <sheetProtection formatCells="0" formatColumns="0" formatRows="0" insertColumns="0" insertRows="0" deleteColumns="0" deleteRows="0" selectLockedCells="1" sort="0" autoFilter="0"/>
  <autoFilter ref="C1:C128"/>
  <mergeCells count="47">
    <mergeCell ref="AH6:AH8"/>
    <mergeCell ref="AH5:AJ5"/>
    <mergeCell ref="D4:D8"/>
    <mergeCell ref="C1:T1"/>
    <mergeCell ref="C2:T2"/>
    <mergeCell ref="P6:P7"/>
    <mergeCell ref="H4:Q4"/>
    <mergeCell ref="M6:O6"/>
    <mergeCell ref="H6:H7"/>
    <mergeCell ref="I6:I7"/>
    <mergeCell ref="J6:J7"/>
    <mergeCell ref="L6:L7"/>
    <mergeCell ref="H5:J5"/>
    <mergeCell ref="L5:P5"/>
    <mergeCell ref="R5:R8"/>
    <mergeCell ref="AD5:AG5"/>
    <mergeCell ref="A58:G58"/>
    <mergeCell ref="B4:B8"/>
    <mergeCell ref="A4:A8"/>
    <mergeCell ref="C4:C8"/>
    <mergeCell ref="E4:E8"/>
    <mergeCell ref="G4:G8"/>
    <mergeCell ref="F4:F8"/>
    <mergeCell ref="Q5:Q8"/>
    <mergeCell ref="K5:K8"/>
    <mergeCell ref="AE6:AE7"/>
    <mergeCell ref="AF6:AF7"/>
    <mergeCell ref="S5:AC5"/>
    <mergeCell ref="Z6:Z7"/>
    <mergeCell ref="AA6:AA7"/>
    <mergeCell ref="AB6:AB7"/>
    <mergeCell ref="AG6:AG7"/>
    <mergeCell ref="AM4:AM8"/>
    <mergeCell ref="AL4:AL8"/>
    <mergeCell ref="AI6:AI7"/>
    <mergeCell ref="AJ6:AJ7"/>
    <mergeCell ref="R4:AJ4"/>
    <mergeCell ref="S6:S7"/>
    <mergeCell ref="T6:T7"/>
    <mergeCell ref="U6:U7"/>
    <mergeCell ref="V6:V7"/>
    <mergeCell ref="X6:X7"/>
    <mergeCell ref="W6:W7"/>
    <mergeCell ref="Y6:Y7"/>
    <mergeCell ref="AC6:AC7"/>
    <mergeCell ref="AK4:AK8"/>
    <mergeCell ref="AD6:AD8"/>
  </mergeCells>
  <dataValidations count="3">
    <dataValidation type="list" allowBlank="1" showInputMessage="1" showErrorMessage="1" sqref="G65494:G65536">
      <formula1>"I, II, III, IV"</formula1>
    </dataValidation>
    <dataValidation type="list" allowBlank="1" showInputMessage="1" showErrorMessage="1" sqref="G4:G8">
      <formula1>'3. Capacitación Autorizada DGS'!#REF!</formula1>
    </dataValidation>
    <dataValidation type="list" allowBlank="1" showInputMessage="1" showErrorMessage="1" sqref="D9:D57">
      <formula1>$AR$64:$AR$66</formula1>
    </dataValidation>
  </dataValidations>
  <printOptions horizontalCentered="1" verticalCentered="1"/>
  <pageMargins left="0.25" right="0.25" top="0.75" bottom="0.75" header="0.3" footer="0.3"/>
  <pageSetup fitToHeight="0" fitToWidth="1" horizontalDpi="600" verticalDpi="600" orientation="landscape" scale="33" r:id="rId2"/>
  <drawing r:id="rId1"/>
</worksheet>
</file>

<file path=xl/worksheets/sheet4.xml><?xml version="1.0" encoding="utf-8"?>
<worksheet xmlns="http://schemas.openxmlformats.org/spreadsheetml/2006/main" xmlns:r="http://schemas.openxmlformats.org/officeDocument/2006/relationships">
  <sheetPr>
    <tabColor rgb="FF15A002"/>
    <pageSetUpPr fitToPage="1"/>
  </sheetPr>
  <dimension ref="A1:AW110"/>
  <sheetViews>
    <sheetView zoomScalePageLayoutView="0" workbookViewId="0" topLeftCell="A1">
      <pane ySplit="8" topLeftCell="A9" activePane="bottomLeft" state="frozen"/>
      <selection pane="topLeft" activeCell="A1" sqref="A1"/>
      <selection pane="bottomLeft" activeCell="E29" sqref="E29"/>
    </sheetView>
  </sheetViews>
  <sheetFormatPr defaultColWidth="12.7109375" defaultRowHeight="15"/>
  <cols>
    <col min="1" max="1" width="21.7109375" style="59" customWidth="1"/>
    <col min="2" max="2" width="16.421875" style="59" customWidth="1"/>
    <col min="3" max="4" width="23.28125" style="59" customWidth="1"/>
    <col min="5" max="5" width="42.57421875" style="60" customWidth="1"/>
    <col min="6" max="6" width="17.7109375" style="60" customWidth="1"/>
    <col min="7" max="7" width="10.28125" style="60" customWidth="1"/>
    <col min="8" max="8" width="11.57421875" style="60" customWidth="1"/>
    <col min="9" max="9" width="8.57421875" style="60" customWidth="1"/>
    <col min="10" max="10" width="13.7109375" style="60" customWidth="1"/>
    <col min="11" max="11" width="11.00390625" style="60" customWidth="1"/>
    <col min="12" max="12" width="14.57421875" style="60" customWidth="1"/>
    <col min="13" max="13" width="13.28125" style="60" customWidth="1"/>
    <col min="14" max="14" width="13.7109375" style="60" customWidth="1"/>
    <col min="15" max="15" width="12.140625" style="60" customWidth="1"/>
    <col min="16" max="16" width="12.00390625" style="60" customWidth="1"/>
    <col min="17" max="17" width="13.8515625" style="60" customWidth="1"/>
    <col min="18" max="18" width="22.140625" style="60" customWidth="1"/>
    <col min="19" max="21" width="9.7109375" style="60" customWidth="1"/>
    <col min="22" max="23" width="12.7109375" style="60" customWidth="1"/>
    <col min="24" max="24" width="32.421875" style="60" customWidth="1"/>
    <col min="25" max="16384" width="12.7109375" style="60" customWidth="1"/>
  </cols>
  <sheetData>
    <row r="1" spans="5:49" ht="23.25">
      <c r="E1" s="270" t="s">
        <v>0</v>
      </c>
      <c r="F1" s="270"/>
      <c r="G1" s="270"/>
      <c r="H1" s="270"/>
      <c r="I1" s="270"/>
      <c r="J1" s="270"/>
      <c r="K1" s="270"/>
      <c r="L1" s="270"/>
      <c r="M1" s="270"/>
      <c r="N1" s="270"/>
      <c r="O1" s="270"/>
      <c r="P1" s="270"/>
      <c r="Q1" s="270"/>
      <c r="R1" s="270"/>
      <c r="AW1" s="60" t="s">
        <v>85</v>
      </c>
    </row>
    <row r="2" spans="5:49" ht="18.75" customHeight="1">
      <c r="E2" s="296" t="s">
        <v>121</v>
      </c>
      <c r="F2" s="297"/>
      <c r="G2" s="297"/>
      <c r="H2" s="297"/>
      <c r="I2" s="297"/>
      <c r="J2" s="297"/>
      <c r="K2" s="297"/>
      <c r="L2" s="297"/>
      <c r="M2" s="297"/>
      <c r="N2" s="297"/>
      <c r="O2" s="297"/>
      <c r="P2" s="297"/>
      <c r="Q2" s="297"/>
      <c r="R2" s="297"/>
      <c r="AW2" s="60" t="s">
        <v>86</v>
      </c>
    </row>
    <row r="3" spans="1:5" ht="42.75" customHeight="1">
      <c r="A3" s="62"/>
      <c r="B3" s="62"/>
      <c r="C3" s="62"/>
      <c r="D3" s="62"/>
      <c r="E3" s="7" t="s">
        <v>204</v>
      </c>
    </row>
    <row r="4" spans="1:28" ht="18.75" customHeight="1">
      <c r="A4" s="251" t="s">
        <v>189</v>
      </c>
      <c r="B4" s="251" t="s">
        <v>90</v>
      </c>
      <c r="C4" s="251" t="s">
        <v>190</v>
      </c>
      <c r="D4" s="251" t="s">
        <v>191</v>
      </c>
      <c r="E4" s="251" t="s">
        <v>192</v>
      </c>
      <c r="F4" s="251" t="s">
        <v>193</v>
      </c>
      <c r="G4" s="302" t="s">
        <v>194</v>
      </c>
      <c r="H4" s="302"/>
      <c r="I4" s="302"/>
      <c r="J4" s="302"/>
      <c r="K4" s="302"/>
      <c r="L4" s="302"/>
      <c r="M4" s="302"/>
      <c r="N4" s="302"/>
      <c r="O4" s="302"/>
      <c r="P4" s="303"/>
      <c r="Q4" s="306" t="s">
        <v>197</v>
      </c>
      <c r="R4" s="302"/>
      <c r="S4" s="302"/>
      <c r="T4" s="302"/>
      <c r="U4" s="303"/>
      <c r="V4" s="74"/>
      <c r="W4" s="74"/>
      <c r="X4" s="74"/>
      <c r="Y4" s="74"/>
      <c r="Z4" s="74"/>
      <c r="AA4" s="74"/>
      <c r="AB4" s="74"/>
    </row>
    <row r="5" spans="1:28" ht="15" customHeight="1">
      <c r="A5" s="252"/>
      <c r="B5" s="252"/>
      <c r="C5" s="252"/>
      <c r="D5" s="252"/>
      <c r="E5" s="252"/>
      <c r="F5" s="291"/>
      <c r="G5" s="247" t="s">
        <v>195</v>
      </c>
      <c r="H5" s="247"/>
      <c r="I5" s="247"/>
      <c r="J5" s="284" t="s">
        <v>78</v>
      </c>
      <c r="K5" s="247" t="s">
        <v>196</v>
      </c>
      <c r="L5" s="247"/>
      <c r="M5" s="247"/>
      <c r="N5" s="247"/>
      <c r="O5" s="247"/>
      <c r="P5" s="251" t="s">
        <v>19</v>
      </c>
      <c r="Q5" s="251" t="s">
        <v>68</v>
      </c>
      <c r="R5" s="299" t="s">
        <v>198</v>
      </c>
      <c r="S5" s="287" t="s">
        <v>199</v>
      </c>
      <c r="T5" s="288"/>
      <c r="U5" s="289"/>
      <c r="V5" s="74"/>
      <c r="W5" s="74"/>
      <c r="X5" s="74"/>
      <c r="Y5" s="74"/>
      <c r="Z5" s="74"/>
      <c r="AA5" s="74"/>
      <c r="AB5" s="74"/>
    </row>
    <row r="6" spans="1:28" ht="22.5" customHeight="1">
      <c r="A6" s="252"/>
      <c r="B6" s="252"/>
      <c r="C6" s="252"/>
      <c r="D6" s="252"/>
      <c r="E6" s="252"/>
      <c r="F6" s="291"/>
      <c r="G6" s="257" t="s">
        <v>73</v>
      </c>
      <c r="H6" s="257" t="s">
        <v>72</v>
      </c>
      <c r="I6" s="257" t="s">
        <v>71</v>
      </c>
      <c r="J6" s="285"/>
      <c r="K6" s="257" t="s">
        <v>70</v>
      </c>
      <c r="L6" s="305" t="s">
        <v>96</v>
      </c>
      <c r="M6" s="305"/>
      <c r="N6" s="305"/>
      <c r="O6" s="274" t="s">
        <v>122</v>
      </c>
      <c r="P6" s="252"/>
      <c r="Q6" s="252"/>
      <c r="R6" s="300"/>
      <c r="S6" s="257" t="s">
        <v>67</v>
      </c>
      <c r="T6" s="257" t="s">
        <v>66</v>
      </c>
      <c r="U6" s="257" t="s">
        <v>139</v>
      </c>
      <c r="V6" s="75"/>
      <c r="W6" s="75"/>
      <c r="X6" s="75"/>
      <c r="Y6" s="75"/>
      <c r="Z6" s="74"/>
      <c r="AA6" s="74"/>
      <c r="AB6" s="74"/>
    </row>
    <row r="7" spans="1:28" ht="30.75" customHeight="1">
      <c r="A7" s="252"/>
      <c r="B7" s="252"/>
      <c r="C7" s="252"/>
      <c r="D7" s="252"/>
      <c r="E7" s="252"/>
      <c r="F7" s="291"/>
      <c r="G7" s="258"/>
      <c r="H7" s="258"/>
      <c r="I7" s="258"/>
      <c r="J7" s="285"/>
      <c r="K7" s="258"/>
      <c r="L7" s="97" t="s">
        <v>97</v>
      </c>
      <c r="M7" s="97" t="s">
        <v>98</v>
      </c>
      <c r="N7" s="111" t="s">
        <v>69</v>
      </c>
      <c r="O7" s="304"/>
      <c r="P7" s="252"/>
      <c r="Q7" s="252"/>
      <c r="R7" s="300"/>
      <c r="S7" s="298"/>
      <c r="T7" s="298"/>
      <c r="U7" s="298"/>
      <c r="V7" s="75"/>
      <c r="W7" s="75"/>
      <c r="X7" s="75"/>
      <c r="Y7" s="75"/>
      <c r="Z7" s="74"/>
      <c r="AA7" s="74"/>
      <c r="AB7" s="74"/>
    </row>
    <row r="8" spans="1:28" s="79" customFormat="1" ht="19.5" customHeight="1">
      <c r="A8" s="253"/>
      <c r="B8" s="253"/>
      <c r="C8" s="253"/>
      <c r="D8" s="253"/>
      <c r="E8" s="253"/>
      <c r="F8" s="292"/>
      <c r="G8" s="64" t="e">
        <f>G108/$J$108</f>
        <v>#DIV/0!</v>
      </c>
      <c r="H8" s="64" t="e">
        <f>H108/$J$108</f>
        <v>#DIV/0!</v>
      </c>
      <c r="I8" s="64" t="e">
        <f>I108/$J$108</f>
        <v>#DIV/0!</v>
      </c>
      <c r="J8" s="286"/>
      <c r="K8" s="64" t="e">
        <f>K108/$J$108</f>
        <v>#DIV/0!</v>
      </c>
      <c r="L8" s="64" t="e">
        <f>L108/$J$108</f>
        <v>#DIV/0!</v>
      </c>
      <c r="M8" s="64" t="e">
        <f>M108/$J$108</f>
        <v>#DIV/0!</v>
      </c>
      <c r="N8" s="64" t="e">
        <f>N108/$J$108</f>
        <v>#DIV/0!</v>
      </c>
      <c r="O8" s="64" t="e">
        <f>O108/$J$108</f>
        <v>#DIV/0!</v>
      </c>
      <c r="P8" s="253"/>
      <c r="Q8" s="253"/>
      <c r="R8" s="301"/>
      <c r="S8" s="258"/>
      <c r="T8" s="258"/>
      <c r="U8" s="258"/>
      <c r="V8" s="77"/>
      <c r="W8" s="77"/>
      <c r="X8" s="77"/>
      <c r="Y8" s="77"/>
      <c r="Z8" s="76"/>
      <c r="AA8" s="76"/>
      <c r="AB8" s="76"/>
    </row>
    <row r="9" spans="1:28" s="92" customFormat="1" ht="15">
      <c r="A9" s="105"/>
      <c r="B9" s="106"/>
      <c r="C9" s="105"/>
      <c r="D9" s="105"/>
      <c r="E9" s="67"/>
      <c r="F9" s="94"/>
      <c r="G9" s="71"/>
      <c r="H9" s="71"/>
      <c r="I9" s="71"/>
      <c r="J9" s="70">
        <f aca="true" t="shared" si="0" ref="J9:J72">SUM(G9:I9)</f>
        <v>0</v>
      </c>
      <c r="K9" s="71"/>
      <c r="L9" s="71"/>
      <c r="M9" s="71"/>
      <c r="N9" s="71"/>
      <c r="O9" s="71"/>
      <c r="P9" s="70">
        <f aca="true" t="shared" si="1" ref="P9:P71">IF(SUM(K9:O9)=SUM(G9:I9),J9,"VERIFIQUE DATOS INCORRECTOS")</f>
        <v>0</v>
      </c>
      <c r="Q9" s="70">
        <f aca="true" t="shared" si="2" ref="Q9:Q72">SUM(S9:U9)</f>
        <v>0</v>
      </c>
      <c r="R9" s="88"/>
      <c r="S9" s="71"/>
      <c r="T9" s="71"/>
      <c r="U9" s="71"/>
      <c r="V9" s="90"/>
      <c r="W9" s="91" t="s">
        <v>24</v>
      </c>
      <c r="X9" s="165" t="s">
        <v>76</v>
      </c>
      <c r="Y9" s="90"/>
      <c r="Z9" s="89"/>
      <c r="AA9" s="89"/>
      <c r="AB9" s="89"/>
    </row>
    <row r="10" spans="1:28" s="92" customFormat="1" ht="15">
      <c r="A10" s="105"/>
      <c r="B10" s="106"/>
      <c r="C10" s="105"/>
      <c r="D10" s="105"/>
      <c r="E10" s="107"/>
      <c r="F10" s="94"/>
      <c r="G10" s="71"/>
      <c r="H10" s="71"/>
      <c r="I10" s="71"/>
      <c r="J10" s="70">
        <f t="shared" si="0"/>
        <v>0</v>
      </c>
      <c r="K10" s="71"/>
      <c r="L10" s="71"/>
      <c r="M10" s="71"/>
      <c r="N10" s="71"/>
      <c r="O10" s="71"/>
      <c r="P10" s="70">
        <f t="shared" si="1"/>
        <v>0</v>
      </c>
      <c r="Q10" s="70">
        <f t="shared" si="2"/>
        <v>0</v>
      </c>
      <c r="R10" s="88"/>
      <c r="S10" s="71"/>
      <c r="T10" s="71"/>
      <c r="U10" s="71"/>
      <c r="V10" s="90"/>
      <c r="W10" s="91" t="s">
        <v>25</v>
      </c>
      <c r="X10" s="165" t="s">
        <v>75</v>
      </c>
      <c r="Y10" s="90"/>
      <c r="Z10" s="89"/>
      <c r="AA10" s="89"/>
      <c r="AB10" s="89"/>
    </row>
    <row r="11" spans="1:28" s="92" customFormat="1" ht="15">
      <c r="A11" s="105"/>
      <c r="B11" s="106"/>
      <c r="C11" s="105"/>
      <c r="D11" s="105"/>
      <c r="E11" s="107"/>
      <c r="F11" s="94"/>
      <c r="G11" s="71"/>
      <c r="H11" s="71"/>
      <c r="I11" s="71"/>
      <c r="J11" s="70">
        <f t="shared" si="0"/>
        <v>0</v>
      </c>
      <c r="K11" s="71"/>
      <c r="L11" s="71"/>
      <c r="M11" s="71"/>
      <c r="N11" s="71"/>
      <c r="O11" s="71"/>
      <c r="P11" s="70">
        <f t="shared" si="1"/>
        <v>0</v>
      </c>
      <c r="Q11" s="70">
        <f t="shared" si="2"/>
        <v>0</v>
      </c>
      <c r="R11" s="88"/>
      <c r="S11" s="71"/>
      <c r="T11" s="71"/>
      <c r="U11" s="71"/>
      <c r="V11" s="90"/>
      <c r="W11" s="91" t="s">
        <v>26</v>
      </c>
      <c r="X11" s="165" t="s">
        <v>140</v>
      </c>
      <c r="Y11" s="90"/>
      <c r="Z11" s="89"/>
      <c r="AA11" s="89"/>
      <c r="AB11" s="89"/>
    </row>
    <row r="12" spans="1:28" s="92" customFormat="1" ht="15">
      <c r="A12" s="105"/>
      <c r="B12" s="106"/>
      <c r="C12" s="105"/>
      <c r="D12" s="105"/>
      <c r="E12" s="107"/>
      <c r="F12" s="94"/>
      <c r="G12" s="71"/>
      <c r="H12" s="71"/>
      <c r="I12" s="71"/>
      <c r="J12" s="70">
        <f t="shared" si="0"/>
        <v>0</v>
      </c>
      <c r="K12" s="71"/>
      <c r="L12" s="71"/>
      <c r="M12" s="71"/>
      <c r="N12" s="71"/>
      <c r="O12" s="71"/>
      <c r="P12" s="70">
        <f t="shared" si="1"/>
        <v>0</v>
      </c>
      <c r="Q12" s="70">
        <f t="shared" si="2"/>
        <v>0</v>
      </c>
      <c r="R12" s="88"/>
      <c r="S12" s="71"/>
      <c r="T12" s="71"/>
      <c r="U12" s="71"/>
      <c r="V12" s="90"/>
      <c r="W12" s="91"/>
      <c r="X12" s="165" t="s">
        <v>74</v>
      </c>
      <c r="Y12" s="90"/>
      <c r="Z12" s="89"/>
      <c r="AA12" s="89"/>
      <c r="AB12" s="89"/>
    </row>
    <row r="13" spans="1:28" s="92" customFormat="1" ht="21" customHeight="1">
      <c r="A13" s="105"/>
      <c r="B13" s="106"/>
      <c r="C13" s="105"/>
      <c r="D13" s="105"/>
      <c r="E13" s="107"/>
      <c r="F13" s="94"/>
      <c r="G13" s="71"/>
      <c r="H13" s="71"/>
      <c r="I13" s="71"/>
      <c r="J13" s="70">
        <f t="shared" si="0"/>
        <v>0</v>
      </c>
      <c r="K13" s="71"/>
      <c r="L13" s="71"/>
      <c r="M13" s="71"/>
      <c r="N13" s="71"/>
      <c r="O13" s="71"/>
      <c r="P13" s="70">
        <f t="shared" si="1"/>
        <v>0</v>
      </c>
      <c r="Q13" s="70">
        <f t="shared" si="2"/>
        <v>0</v>
      </c>
      <c r="R13" s="88"/>
      <c r="S13" s="71"/>
      <c r="T13" s="71"/>
      <c r="U13" s="71"/>
      <c r="V13" s="90"/>
      <c r="W13" s="91"/>
      <c r="X13" s="165" t="s">
        <v>112</v>
      </c>
      <c r="Y13" s="90"/>
      <c r="Z13" s="89"/>
      <c r="AA13" s="89"/>
      <c r="AB13" s="89"/>
    </row>
    <row r="14" spans="1:28" s="92" customFormat="1" ht="16.5" customHeight="1">
      <c r="A14" s="105"/>
      <c r="B14" s="106"/>
      <c r="C14" s="105"/>
      <c r="D14" s="105"/>
      <c r="E14" s="107"/>
      <c r="F14" s="94"/>
      <c r="G14" s="71"/>
      <c r="H14" s="71"/>
      <c r="I14" s="71"/>
      <c r="J14" s="70">
        <f t="shared" si="0"/>
        <v>0</v>
      </c>
      <c r="K14" s="71"/>
      <c r="L14" s="71"/>
      <c r="M14" s="71"/>
      <c r="N14" s="71"/>
      <c r="O14" s="71"/>
      <c r="P14" s="70">
        <f t="shared" si="1"/>
        <v>0</v>
      </c>
      <c r="Q14" s="70">
        <f t="shared" si="2"/>
        <v>0</v>
      </c>
      <c r="R14" s="88"/>
      <c r="S14" s="71"/>
      <c r="T14" s="71"/>
      <c r="U14" s="71"/>
      <c r="V14" s="90"/>
      <c r="W14" s="91"/>
      <c r="X14" s="165" t="s">
        <v>113</v>
      </c>
      <c r="Y14" s="90"/>
      <c r="Z14" s="89"/>
      <c r="AA14" s="89"/>
      <c r="AB14" s="89"/>
    </row>
    <row r="15" spans="1:28" s="92" customFormat="1" ht="15">
      <c r="A15" s="105"/>
      <c r="B15" s="106"/>
      <c r="C15" s="105"/>
      <c r="D15" s="105"/>
      <c r="E15" s="107"/>
      <c r="F15" s="94"/>
      <c r="G15" s="71"/>
      <c r="H15" s="71"/>
      <c r="I15" s="71"/>
      <c r="J15" s="70">
        <f t="shared" si="0"/>
        <v>0</v>
      </c>
      <c r="K15" s="71"/>
      <c r="L15" s="71"/>
      <c r="M15" s="71"/>
      <c r="N15" s="71"/>
      <c r="O15" s="71"/>
      <c r="P15" s="70">
        <f t="shared" si="1"/>
        <v>0</v>
      </c>
      <c r="Q15" s="70">
        <f t="shared" si="2"/>
        <v>0</v>
      </c>
      <c r="R15" s="88"/>
      <c r="S15" s="71"/>
      <c r="T15" s="71"/>
      <c r="U15" s="71"/>
      <c r="V15" s="89"/>
      <c r="W15" s="91"/>
      <c r="X15" s="165" t="s">
        <v>114</v>
      </c>
      <c r="Y15" s="89"/>
      <c r="Z15" s="89"/>
      <c r="AA15" s="89"/>
      <c r="AB15" s="89"/>
    </row>
    <row r="16" spans="1:28" s="92" customFormat="1" ht="15">
      <c r="A16" s="105"/>
      <c r="B16" s="106"/>
      <c r="C16" s="105"/>
      <c r="D16" s="105"/>
      <c r="E16" s="107"/>
      <c r="F16" s="94"/>
      <c r="G16" s="71"/>
      <c r="H16" s="71"/>
      <c r="I16" s="71"/>
      <c r="J16" s="70">
        <f t="shared" si="0"/>
        <v>0</v>
      </c>
      <c r="K16" s="71"/>
      <c r="L16" s="71"/>
      <c r="M16" s="71"/>
      <c r="N16" s="71"/>
      <c r="O16" s="71"/>
      <c r="P16" s="70">
        <f t="shared" si="1"/>
        <v>0</v>
      </c>
      <c r="Q16" s="70">
        <f t="shared" si="2"/>
        <v>0</v>
      </c>
      <c r="R16" s="88"/>
      <c r="S16" s="71"/>
      <c r="T16" s="71"/>
      <c r="U16" s="71"/>
      <c r="V16" s="89"/>
      <c r="W16" s="91"/>
      <c r="X16" s="165" t="s">
        <v>201</v>
      </c>
      <c r="Y16" s="89"/>
      <c r="Z16" s="89"/>
      <c r="AA16" s="89"/>
      <c r="AB16" s="89"/>
    </row>
    <row r="17" spans="1:28" s="92" customFormat="1" ht="15">
      <c r="A17" s="105"/>
      <c r="B17" s="106"/>
      <c r="C17" s="105"/>
      <c r="D17" s="105"/>
      <c r="E17" s="107"/>
      <c r="F17" s="94"/>
      <c r="G17" s="71"/>
      <c r="H17" s="71"/>
      <c r="I17" s="71"/>
      <c r="J17" s="70">
        <f t="shared" si="0"/>
        <v>0</v>
      </c>
      <c r="K17" s="71"/>
      <c r="L17" s="71"/>
      <c r="M17" s="71"/>
      <c r="N17" s="71"/>
      <c r="O17" s="71"/>
      <c r="P17" s="70">
        <f t="shared" si="1"/>
        <v>0</v>
      </c>
      <c r="Q17" s="70">
        <f t="shared" si="2"/>
        <v>0</v>
      </c>
      <c r="R17" s="88"/>
      <c r="S17" s="71"/>
      <c r="T17" s="71"/>
      <c r="U17" s="71"/>
      <c r="V17" s="89"/>
      <c r="W17" s="89"/>
      <c r="X17" s="165" t="s">
        <v>202</v>
      </c>
      <c r="Y17" s="89"/>
      <c r="Z17" s="89"/>
      <c r="AA17" s="89"/>
      <c r="AB17" s="89"/>
    </row>
    <row r="18" spans="1:28" s="92" customFormat="1" ht="15">
      <c r="A18" s="105"/>
      <c r="B18" s="106"/>
      <c r="C18" s="105"/>
      <c r="D18" s="105"/>
      <c r="E18" s="107"/>
      <c r="F18" s="94"/>
      <c r="G18" s="71"/>
      <c r="H18" s="71"/>
      <c r="I18" s="71"/>
      <c r="J18" s="70">
        <f t="shared" si="0"/>
        <v>0</v>
      </c>
      <c r="K18" s="71"/>
      <c r="L18" s="71"/>
      <c r="M18" s="71"/>
      <c r="N18" s="71"/>
      <c r="O18" s="71"/>
      <c r="P18" s="70">
        <f t="shared" si="1"/>
        <v>0</v>
      </c>
      <c r="Q18" s="70">
        <f t="shared" si="2"/>
        <v>0</v>
      </c>
      <c r="R18" s="88"/>
      <c r="S18" s="71"/>
      <c r="T18" s="71"/>
      <c r="U18" s="71"/>
      <c r="V18" s="89"/>
      <c r="W18" s="89"/>
      <c r="X18" s="91" t="s">
        <v>206</v>
      </c>
      <c r="Y18" s="89"/>
      <c r="Z18" s="89"/>
      <c r="AA18" s="89"/>
      <c r="AB18" s="89"/>
    </row>
    <row r="19" spans="1:28" s="92" customFormat="1" ht="15">
      <c r="A19" s="105"/>
      <c r="B19" s="106"/>
      <c r="C19" s="105"/>
      <c r="D19" s="105"/>
      <c r="E19" s="107"/>
      <c r="F19" s="94"/>
      <c r="G19" s="71"/>
      <c r="H19" s="71"/>
      <c r="I19" s="71"/>
      <c r="J19" s="70">
        <f t="shared" si="0"/>
        <v>0</v>
      </c>
      <c r="K19" s="71"/>
      <c r="L19" s="71"/>
      <c r="M19" s="71"/>
      <c r="N19" s="71"/>
      <c r="O19" s="71"/>
      <c r="P19" s="70">
        <f t="shared" si="1"/>
        <v>0</v>
      </c>
      <c r="Q19" s="70">
        <f t="shared" si="2"/>
        <v>0</v>
      </c>
      <c r="R19" s="88"/>
      <c r="S19" s="71"/>
      <c r="T19" s="71"/>
      <c r="U19" s="71"/>
      <c r="V19" s="89"/>
      <c r="W19" s="89"/>
      <c r="X19" s="89"/>
      <c r="Y19" s="89"/>
      <c r="Z19" s="89"/>
      <c r="AA19" s="89"/>
      <c r="AB19" s="89"/>
    </row>
    <row r="20" spans="1:28" s="92" customFormat="1" ht="15">
      <c r="A20" s="105"/>
      <c r="B20" s="106"/>
      <c r="C20" s="105"/>
      <c r="D20" s="105"/>
      <c r="E20" s="107"/>
      <c r="F20" s="94"/>
      <c r="G20" s="71"/>
      <c r="H20" s="71"/>
      <c r="I20" s="71"/>
      <c r="J20" s="70">
        <f t="shared" si="0"/>
        <v>0</v>
      </c>
      <c r="K20" s="71"/>
      <c r="L20" s="71"/>
      <c r="M20" s="71"/>
      <c r="N20" s="71"/>
      <c r="O20" s="71"/>
      <c r="P20" s="70">
        <f t="shared" si="1"/>
        <v>0</v>
      </c>
      <c r="Q20" s="70">
        <f t="shared" si="2"/>
        <v>0</v>
      </c>
      <c r="R20" s="88"/>
      <c r="S20" s="71"/>
      <c r="T20" s="71"/>
      <c r="U20" s="71"/>
      <c r="V20" s="89"/>
      <c r="W20" s="89"/>
      <c r="X20" s="89"/>
      <c r="Y20" s="89"/>
      <c r="Z20" s="89"/>
      <c r="AA20" s="89"/>
      <c r="AB20" s="89"/>
    </row>
    <row r="21" spans="1:28" s="92" customFormat="1" ht="15">
      <c r="A21" s="105"/>
      <c r="B21" s="106"/>
      <c r="C21" s="105"/>
      <c r="D21" s="105"/>
      <c r="E21" s="107"/>
      <c r="F21" s="94"/>
      <c r="G21" s="71"/>
      <c r="H21" s="71"/>
      <c r="I21" s="71"/>
      <c r="J21" s="70">
        <f t="shared" si="0"/>
        <v>0</v>
      </c>
      <c r="K21" s="71"/>
      <c r="L21" s="71"/>
      <c r="M21" s="71"/>
      <c r="N21" s="71"/>
      <c r="O21" s="71"/>
      <c r="P21" s="70">
        <f t="shared" si="1"/>
        <v>0</v>
      </c>
      <c r="Q21" s="70">
        <f t="shared" si="2"/>
        <v>0</v>
      </c>
      <c r="R21" s="88"/>
      <c r="S21" s="71"/>
      <c r="T21" s="71"/>
      <c r="U21" s="71"/>
      <c r="V21" s="89"/>
      <c r="X21" s="89"/>
      <c r="Y21" s="89"/>
      <c r="Z21" s="89"/>
      <c r="AA21" s="89"/>
      <c r="AB21" s="89"/>
    </row>
    <row r="22" spans="1:28" s="92" customFormat="1" ht="15">
      <c r="A22" s="105"/>
      <c r="B22" s="106"/>
      <c r="C22" s="105"/>
      <c r="D22" s="105"/>
      <c r="E22" s="107"/>
      <c r="F22" s="94"/>
      <c r="G22" s="71"/>
      <c r="H22" s="71"/>
      <c r="I22" s="71"/>
      <c r="J22" s="70">
        <f t="shared" si="0"/>
        <v>0</v>
      </c>
      <c r="K22" s="71"/>
      <c r="L22" s="71"/>
      <c r="M22" s="71"/>
      <c r="N22" s="71"/>
      <c r="O22" s="71"/>
      <c r="P22" s="70">
        <f t="shared" si="1"/>
        <v>0</v>
      </c>
      <c r="Q22" s="70">
        <f t="shared" si="2"/>
        <v>0</v>
      </c>
      <c r="R22" s="88"/>
      <c r="S22" s="71"/>
      <c r="T22" s="71"/>
      <c r="U22" s="71"/>
      <c r="V22" s="89"/>
      <c r="W22" s="89"/>
      <c r="X22" s="89"/>
      <c r="Y22" s="89"/>
      <c r="Z22" s="89"/>
      <c r="AA22" s="89"/>
      <c r="AB22" s="89"/>
    </row>
    <row r="23" spans="1:28" s="92" customFormat="1" ht="15">
      <c r="A23" s="105"/>
      <c r="B23" s="106"/>
      <c r="C23" s="105"/>
      <c r="D23" s="105"/>
      <c r="E23" s="107"/>
      <c r="F23" s="94"/>
      <c r="G23" s="71"/>
      <c r="H23" s="71"/>
      <c r="I23" s="71"/>
      <c r="J23" s="70">
        <f t="shared" si="0"/>
        <v>0</v>
      </c>
      <c r="K23" s="71"/>
      <c r="L23" s="71"/>
      <c r="M23" s="71"/>
      <c r="N23" s="71"/>
      <c r="O23" s="71"/>
      <c r="P23" s="70">
        <f t="shared" si="1"/>
        <v>0</v>
      </c>
      <c r="Q23" s="70">
        <f t="shared" si="2"/>
        <v>0</v>
      </c>
      <c r="R23" s="88"/>
      <c r="S23" s="71"/>
      <c r="T23" s="71"/>
      <c r="U23" s="71"/>
      <c r="V23" s="89"/>
      <c r="W23" s="89"/>
      <c r="X23" s="89"/>
      <c r="Y23" s="89"/>
      <c r="Z23" s="89"/>
      <c r="AA23" s="89"/>
      <c r="AB23" s="89"/>
    </row>
    <row r="24" spans="1:28" s="92" customFormat="1" ht="15">
      <c r="A24" s="105"/>
      <c r="B24" s="106"/>
      <c r="C24" s="105"/>
      <c r="D24" s="105"/>
      <c r="E24" s="107"/>
      <c r="F24" s="94"/>
      <c r="G24" s="71"/>
      <c r="H24" s="71"/>
      <c r="I24" s="71"/>
      <c r="J24" s="70">
        <f t="shared" si="0"/>
        <v>0</v>
      </c>
      <c r="K24" s="71"/>
      <c r="L24" s="71"/>
      <c r="M24" s="71"/>
      <c r="N24" s="71"/>
      <c r="O24" s="71"/>
      <c r="P24" s="70">
        <f t="shared" si="1"/>
        <v>0</v>
      </c>
      <c r="Q24" s="70">
        <f t="shared" si="2"/>
        <v>0</v>
      </c>
      <c r="R24" s="88"/>
      <c r="S24" s="71"/>
      <c r="T24" s="71"/>
      <c r="U24" s="71"/>
      <c r="V24" s="89"/>
      <c r="W24" s="89"/>
      <c r="X24" s="89"/>
      <c r="Y24" s="89"/>
      <c r="Z24" s="89"/>
      <c r="AA24" s="89"/>
      <c r="AB24" s="89"/>
    </row>
    <row r="25" spans="1:28" s="92" customFormat="1" ht="15">
      <c r="A25" s="105"/>
      <c r="B25" s="106"/>
      <c r="C25" s="105"/>
      <c r="D25" s="105"/>
      <c r="E25" s="107"/>
      <c r="F25" s="94"/>
      <c r="G25" s="71"/>
      <c r="H25" s="71"/>
      <c r="I25" s="71"/>
      <c r="J25" s="70">
        <f t="shared" si="0"/>
        <v>0</v>
      </c>
      <c r="K25" s="71"/>
      <c r="L25" s="71"/>
      <c r="M25" s="71"/>
      <c r="N25" s="71"/>
      <c r="O25" s="71"/>
      <c r="P25" s="70">
        <f t="shared" si="1"/>
        <v>0</v>
      </c>
      <c r="Q25" s="70">
        <f t="shared" si="2"/>
        <v>0</v>
      </c>
      <c r="R25" s="88"/>
      <c r="S25" s="71"/>
      <c r="T25" s="71"/>
      <c r="U25" s="71"/>
      <c r="V25" s="89"/>
      <c r="W25" s="89"/>
      <c r="X25" s="89"/>
      <c r="Y25" s="89"/>
      <c r="Z25" s="89"/>
      <c r="AA25" s="89"/>
      <c r="AB25" s="89"/>
    </row>
    <row r="26" spans="1:28" s="92" customFormat="1" ht="15">
      <c r="A26" s="105"/>
      <c r="B26" s="106"/>
      <c r="C26" s="105"/>
      <c r="D26" s="105"/>
      <c r="E26" s="107"/>
      <c r="F26" s="94"/>
      <c r="G26" s="71"/>
      <c r="H26" s="71"/>
      <c r="I26" s="71"/>
      <c r="J26" s="70">
        <f t="shared" si="0"/>
        <v>0</v>
      </c>
      <c r="K26" s="71"/>
      <c r="L26" s="71"/>
      <c r="M26" s="71"/>
      <c r="N26" s="71"/>
      <c r="O26" s="71"/>
      <c r="P26" s="70">
        <f t="shared" si="1"/>
        <v>0</v>
      </c>
      <c r="Q26" s="70">
        <f t="shared" si="2"/>
        <v>0</v>
      </c>
      <c r="R26" s="88"/>
      <c r="S26" s="71"/>
      <c r="T26" s="71"/>
      <c r="U26" s="71"/>
      <c r="V26" s="89"/>
      <c r="W26" s="89"/>
      <c r="X26" s="89"/>
      <c r="Y26" s="89"/>
      <c r="Z26" s="89"/>
      <c r="AA26" s="89"/>
      <c r="AB26" s="89"/>
    </row>
    <row r="27" spans="1:28" s="92" customFormat="1" ht="15">
      <c r="A27" s="105"/>
      <c r="B27" s="106"/>
      <c r="C27" s="105"/>
      <c r="D27" s="105"/>
      <c r="E27" s="107"/>
      <c r="F27" s="94"/>
      <c r="G27" s="71"/>
      <c r="H27" s="71"/>
      <c r="I27" s="71"/>
      <c r="J27" s="70">
        <f t="shared" si="0"/>
        <v>0</v>
      </c>
      <c r="K27" s="71"/>
      <c r="L27" s="71"/>
      <c r="M27" s="71"/>
      <c r="N27" s="71"/>
      <c r="O27" s="71"/>
      <c r="P27" s="70">
        <f t="shared" si="1"/>
        <v>0</v>
      </c>
      <c r="Q27" s="70">
        <f t="shared" si="2"/>
        <v>0</v>
      </c>
      <c r="R27" s="88"/>
      <c r="S27" s="71"/>
      <c r="T27" s="71"/>
      <c r="U27" s="71"/>
      <c r="V27" s="89"/>
      <c r="W27" s="89"/>
      <c r="X27" s="89"/>
      <c r="Y27" s="89"/>
      <c r="Z27" s="89"/>
      <c r="AA27" s="89"/>
      <c r="AB27" s="89"/>
    </row>
    <row r="28" spans="1:28" s="92" customFormat="1" ht="15">
      <c r="A28" s="105"/>
      <c r="B28" s="106"/>
      <c r="C28" s="105"/>
      <c r="D28" s="105"/>
      <c r="E28" s="107"/>
      <c r="F28" s="94"/>
      <c r="G28" s="71"/>
      <c r="H28" s="71"/>
      <c r="I28" s="71"/>
      <c r="J28" s="70">
        <f t="shared" si="0"/>
        <v>0</v>
      </c>
      <c r="K28" s="71"/>
      <c r="L28" s="71"/>
      <c r="M28" s="71"/>
      <c r="N28" s="71"/>
      <c r="O28" s="71"/>
      <c r="P28" s="70">
        <f t="shared" si="1"/>
        <v>0</v>
      </c>
      <c r="Q28" s="70">
        <f t="shared" si="2"/>
        <v>0</v>
      </c>
      <c r="R28" s="88"/>
      <c r="S28" s="71"/>
      <c r="T28" s="71"/>
      <c r="U28" s="71"/>
      <c r="V28" s="89"/>
      <c r="W28" s="89"/>
      <c r="X28" s="89"/>
      <c r="Y28" s="89"/>
      <c r="Z28" s="89"/>
      <c r="AA28" s="89"/>
      <c r="AB28" s="89"/>
    </row>
    <row r="29" spans="1:28" s="92" customFormat="1" ht="15">
      <c r="A29" s="105"/>
      <c r="B29" s="106"/>
      <c r="C29" s="105"/>
      <c r="D29" s="105"/>
      <c r="E29" s="107"/>
      <c r="F29" s="94"/>
      <c r="G29" s="71"/>
      <c r="H29" s="71"/>
      <c r="I29" s="71"/>
      <c r="J29" s="70">
        <f t="shared" si="0"/>
        <v>0</v>
      </c>
      <c r="K29" s="71"/>
      <c r="L29" s="71"/>
      <c r="M29" s="71"/>
      <c r="N29" s="71"/>
      <c r="O29" s="71"/>
      <c r="P29" s="70">
        <f t="shared" si="1"/>
        <v>0</v>
      </c>
      <c r="Q29" s="70">
        <f t="shared" si="2"/>
        <v>0</v>
      </c>
      <c r="R29" s="88"/>
      <c r="S29" s="71"/>
      <c r="T29" s="71"/>
      <c r="U29" s="71"/>
      <c r="V29" s="89"/>
      <c r="W29" s="89"/>
      <c r="X29" s="89"/>
      <c r="Y29" s="89"/>
      <c r="Z29" s="89"/>
      <c r="AA29" s="89"/>
      <c r="AB29" s="89"/>
    </row>
    <row r="30" spans="1:28" s="92" customFormat="1" ht="15">
      <c r="A30" s="105"/>
      <c r="B30" s="106"/>
      <c r="C30" s="105"/>
      <c r="D30" s="105"/>
      <c r="E30" s="107"/>
      <c r="F30" s="94"/>
      <c r="G30" s="71"/>
      <c r="H30" s="71"/>
      <c r="I30" s="71"/>
      <c r="J30" s="70">
        <f t="shared" si="0"/>
        <v>0</v>
      </c>
      <c r="K30" s="71"/>
      <c r="L30" s="71"/>
      <c r="M30" s="71"/>
      <c r="N30" s="71"/>
      <c r="O30" s="71"/>
      <c r="P30" s="70">
        <f t="shared" si="1"/>
        <v>0</v>
      </c>
      <c r="Q30" s="70">
        <f t="shared" si="2"/>
        <v>0</v>
      </c>
      <c r="R30" s="88"/>
      <c r="S30" s="71"/>
      <c r="T30" s="71"/>
      <c r="U30" s="71"/>
      <c r="V30" s="89"/>
      <c r="W30" s="89"/>
      <c r="X30" s="89"/>
      <c r="Y30" s="89"/>
      <c r="Z30" s="89"/>
      <c r="AA30" s="89"/>
      <c r="AB30" s="89"/>
    </row>
    <row r="31" spans="1:28" s="92" customFormat="1" ht="15">
      <c r="A31" s="105"/>
      <c r="B31" s="106"/>
      <c r="C31" s="105"/>
      <c r="D31" s="105"/>
      <c r="E31" s="107"/>
      <c r="F31" s="94"/>
      <c r="G31" s="71"/>
      <c r="H31" s="71"/>
      <c r="I31" s="71"/>
      <c r="J31" s="70">
        <f t="shared" si="0"/>
        <v>0</v>
      </c>
      <c r="K31" s="71"/>
      <c r="L31" s="71"/>
      <c r="M31" s="71"/>
      <c r="N31" s="71"/>
      <c r="O31" s="71"/>
      <c r="P31" s="70">
        <f t="shared" si="1"/>
        <v>0</v>
      </c>
      <c r="Q31" s="70">
        <f t="shared" si="2"/>
        <v>0</v>
      </c>
      <c r="R31" s="88"/>
      <c r="S31" s="71"/>
      <c r="T31" s="71"/>
      <c r="U31" s="71"/>
      <c r="V31" s="89"/>
      <c r="W31" s="89"/>
      <c r="X31" s="89"/>
      <c r="Y31" s="89"/>
      <c r="Z31" s="89"/>
      <c r="AA31" s="89"/>
      <c r="AB31" s="89"/>
    </row>
    <row r="32" spans="1:28" s="92" customFormat="1" ht="15">
      <c r="A32" s="105"/>
      <c r="B32" s="106"/>
      <c r="C32" s="105"/>
      <c r="D32" s="105"/>
      <c r="E32" s="107"/>
      <c r="F32" s="94"/>
      <c r="G32" s="71"/>
      <c r="H32" s="71"/>
      <c r="I32" s="71"/>
      <c r="J32" s="70">
        <f t="shared" si="0"/>
        <v>0</v>
      </c>
      <c r="K32" s="71"/>
      <c r="L32" s="71"/>
      <c r="M32" s="71"/>
      <c r="N32" s="71"/>
      <c r="O32" s="71"/>
      <c r="P32" s="70">
        <f t="shared" si="1"/>
        <v>0</v>
      </c>
      <c r="Q32" s="70">
        <f t="shared" si="2"/>
        <v>0</v>
      </c>
      <c r="R32" s="88"/>
      <c r="S32" s="71"/>
      <c r="T32" s="71"/>
      <c r="U32" s="71"/>
      <c r="V32" s="89"/>
      <c r="W32" s="89"/>
      <c r="X32" s="89"/>
      <c r="Y32" s="89"/>
      <c r="Z32" s="89"/>
      <c r="AA32" s="89"/>
      <c r="AB32" s="89"/>
    </row>
    <row r="33" spans="1:28" s="92" customFormat="1" ht="15">
      <c r="A33" s="105"/>
      <c r="B33" s="106"/>
      <c r="C33" s="105"/>
      <c r="D33" s="105"/>
      <c r="E33" s="107"/>
      <c r="F33" s="94"/>
      <c r="G33" s="71"/>
      <c r="H33" s="71"/>
      <c r="I33" s="71"/>
      <c r="J33" s="70">
        <f t="shared" si="0"/>
        <v>0</v>
      </c>
      <c r="K33" s="71"/>
      <c r="L33" s="71"/>
      <c r="M33" s="71"/>
      <c r="N33" s="71"/>
      <c r="O33" s="71"/>
      <c r="P33" s="70">
        <f t="shared" si="1"/>
        <v>0</v>
      </c>
      <c r="Q33" s="70">
        <f t="shared" si="2"/>
        <v>0</v>
      </c>
      <c r="R33" s="88"/>
      <c r="S33" s="71"/>
      <c r="T33" s="71"/>
      <c r="U33" s="71"/>
      <c r="V33" s="89"/>
      <c r="W33" s="89"/>
      <c r="X33" s="89"/>
      <c r="Y33" s="89"/>
      <c r="Z33" s="89"/>
      <c r="AA33" s="89"/>
      <c r="AB33" s="89"/>
    </row>
    <row r="34" spans="1:28" s="92" customFormat="1" ht="15">
      <c r="A34" s="105"/>
      <c r="B34" s="106"/>
      <c r="C34" s="105"/>
      <c r="D34" s="105"/>
      <c r="E34" s="107"/>
      <c r="F34" s="94"/>
      <c r="G34" s="71"/>
      <c r="H34" s="71"/>
      <c r="I34" s="71"/>
      <c r="J34" s="70">
        <f t="shared" si="0"/>
        <v>0</v>
      </c>
      <c r="K34" s="71"/>
      <c r="L34" s="71"/>
      <c r="M34" s="71"/>
      <c r="N34" s="71"/>
      <c r="O34" s="71"/>
      <c r="P34" s="70">
        <f t="shared" si="1"/>
        <v>0</v>
      </c>
      <c r="Q34" s="70">
        <f t="shared" si="2"/>
        <v>0</v>
      </c>
      <c r="R34" s="88"/>
      <c r="S34" s="71"/>
      <c r="T34" s="71"/>
      <c r="U34" s="71"/>
      <c r="V34" s="89"/>
      <c r="W34" s="89"/>
      <c r="X34" s="89"/>
      <c r="Y34" s="89"/>
      <c r="Z34" s="89"/>
      <c r="AA34" s="89"/>
      <c r="AB34" s="89"/>
    </row>
    <row r="35" spans="1:28" s="92" customFormat="1" ht="15">
      <c r="A35" s="105"/>
      <c r="B35" s="106"/>
      <c r="C35" s="105"/>
      <c r="D35" s="105"/>
      <c r="E35" s="107"/>
      <c r="F35" s="94"/>
      <c r="G35" s="71"/>
      <c r="H35" s="71"/>
      <c r="I35" s="71"/>
      <c r="J35" s="70">
        <f t="shared" si="0"/>
        <v>0</v>
      </c>
      <c r="K35" s="71"/>
      <c r="L35" s="71"/>
      <c r="M35" s="71"/>
      <c r="N35" s="71"/>
      <c r="O35" s="71"/>
      <c r="P35" s="70">
        <f t="shared" si="1"/>
        <v>0</v>
      </c>
      <c r="Q35" s="70">
        <f t="shared" si="2"/>
        <v>0</v>
      </c>
      <c r="R35" s="88"/>
      <c r="S35" s="71"/>
      <c r="T35" s="71"/>
      <c r="U35" s="71"/>
      <c r="V35" s="89"/>
      <c r="W35" s="89"/>
      <c r="X35" s="89"/>
      <c r="Y35" s="89"/>
      <c r="Z35" s="89"/>
      <c r="AA35" s="89"/>
      <c r="AB35" s="89"/>
    </row>
    <row r="36" spans="1:28" s="92" customFormat="1" ht="15">
      <c r="A36" s="105"/>
      <c r="B36" s="106"/>
      <c r="C36" s="105"/>
      <c r="D36" s="105"/>
      <c r="E36" s="107"/>
      <c r="F36" s="94"/>
      <c r="G36" s="71"/>
      <c r="H36" s="71"/>
      <c r="I36" s="71"/>
      <c r="J36" s="70">
        <f t="shared" si="0"/>
        <v>0</v>
      </c>
      <c r="K36" s="71"/>
      <c r="L36" s="71"/>
      <c r="M36" s="71"/>
      <c r="N36" s="71"/>
      <c r="O36" s="71"/>
      <c r="P36" s="70">
        <f t="shared" si="1"/>
        <v>0</v>
      </c>
      <c r="Q36" s="70">
        <f t="shared" si="2"/>
        <v>0</v>
      </c>
      <c r="R36" s="88"/>
      <c r="S36" s="71"/>
      <c r="T36" s="71"/>
      <c r="U36" s="71"/>
      <c r="V36" s="89"/>
      <c r="W36" s="89"/>
      <c r="X36" s="89"/>
      <c r="Y36" s="89"/>
      <c r="Z36" s="89"/>
      <c r="AA36" s="89"/>
      <c r="AB36" s="89"/>
    </row>
    <row r="37" spans="1:28" s="92" customFormat="1" ht="15">
      <c r="A37" s="105"/>
      <c r="B37" s="106"/>
      <c r="C37" s="105"/>
      <c r="D37" s="105"/>
      <c r="E37" s="107"/>
      <c r="F37" s="94"/>
      <c r="G37" s="71"/>
      <c r="H37" s="71"/>
      <c r="I37" s="71"/>
      <c r="J37" s="70">
        <f t="shared" si="0"/>
        <v>0</v>
      </c>
      <c r="K37" s="71"/>
      <c r="L37" s="71"/>
      <c r="M37" s="71"/>
      <c r="N37" s="71"/>
      <c r="O37" s="71"/>
      <c r="P37" s="70">
        <f t="shared" si="1"/>
        <v>0</v>
      </c>
      <c r="Q37" s="70">
        <f t="shared" si="2"/>
        <v>0</v>
      </c>
      <c r="R37" s="88"/>
      <c r="S37" s="71"/>
      <c r="T37" s="71"/>
      <c r="U37" s="71"/>
      <c r="V37" s="89"/>
      <c r="W37" s="89"/>
      <c r="X37" s="89"/>
      <c r="Y37" s="89"/>
      <c r="Z37" s="89"/>
      <c r="AA37" s="89"/>
      <c r="AB37" s="89"/>
    </row>
    <row r="38" spans="1:28" s="92" customFormat="1" ht="15">
      <c r="A38" s="105"/>
      <c r="B38" s="106"/>
      <c r="C38" s="105"/>
      <c r="D38" s="105"/>
      <c r="E38" s="107"/>
      <c r="F38" s="94"/>
      <c r="G38" s="71"/>
      <c r="H38" s="71"/>
      <c r="I38" s="71"/>
      <c r="J38" s="70">
        <f t="shared" si="0"/>
        <v>0</v>
      </c>
      <c r="K38" s="71"/>
      <c r="L38" s="71"/>
      <c r="M38" s="71"/>
      <c r="N38" s="71"/>
      <c r="O38" s="71"/>
      <c r="P38" s="70">
        <f t="shared" si="1"/>
        <v>0</v>
      </c>
      <c r="Q38" s="70">
        <f t="shared" si="2"/>
        <v>0</v>
      </c>
      <c r="R38" s="88"/>
      <c r="S38" s="71"/>
      <c r="T38" s="71"/>
      <c r="U38" s="71"/>
      <c r="V38" s="89"/>
      <c r="W38" s="89"/>
      <c r="X38" s="89"/>
      <c r="Y38" s="89"/>
      <c r="Z38" s="89"/>
      <c r="AA38" s="89"/>
      <c r="AB38" s="89"/>
    </row>
    <row r="39" spans="1:28" s="92" customFormat="1" ht="15">
      <c r="A39" s="105"/>
      <c r="B39" s="106"/>
      <c r="C39" s="105"/>
      <c r="D39" s="105"/>
      <c r="E39" s="107"/>
      <c r="F39" s="94"/>
      <c r="G39" s="71"/>
      <c r="H39" s="71"/>
      <c r="I39" s="71"/>
      <c r="J39" s="70">
        <f t="shared" si="0"/>
        <v>0</v>
      </c>
      <c r="K39" s="71"/>
      <c r="L39" s="71"/>
      <c r="M39" s="71"/>
      <c r="N39" s="71"/>
      <c r="O39" s="71"/>
      <c r="P39" s="70">
        <f t="shared" si="1"/>
        <v>0</v>
      </c>
      <c r="Q39" s="70">
        <f t="shared" si="2"/>
        <v>0</v>
      </c>
      <c r="R39" s="88"/>
      <c r="S39" s="71"/>
      <c r="T39" s="71"/>
      <c r="U39" s="71"/>
      <c r="V39" s="89"/>
      <c r="W39" s="89"/>
      <c r="X39" s="89"/>
      <c r="Y39" s="89"/>
      <c r="Z39" s="89"/>
      <c r="AA39" s="89"/>
      <c r="AB39" s="89"/>
    </row>
    <row r="40" spans="1:28" s="92" customFormat="1" ht="15">
      <c r="A40" s="105"/>
      <c r="B40" s="106"/>
      <c r="C40" s="105"/>
      <c r="D40" s="105"/>
      <c r="E40" s="107"/>
      <c r="F40" s="94"/>
      <c r="G40" s="71"/>
      <c r="H40" s="71"/>
      <c r="I40" s="71"/>
      <c r="J40" s="70">
        <f t="shared" si="0"/>
        <v>0</v>
      </c>
      <c r="K40" s="71"/>
      <c r="L40" s="71"/>
      <c r="M40" s="71"/>
      <c r="N40" s="71"/>
      <c r="O40" s="71"/>
      <c r="P40" s="70">
        <f t="shared" si="1"/>
        <v>0</v>
      </c>
      <c r="Q40" s="70">
        <f t="shared" si="2"/>
        <v>0</v>
      </c>
      <c r="R40" s="88"/>
      <c r="S40" s="71"/>
      <c r="T40" s="71"/>
      <c r="U40" s="71"/>
      <c r="V40" s="89"/>
      <c r="W40" s="89"/>
      <c r="X40" s="89"/>
      <c r="Y40" s="89"/>
      <c r="Z40" s="89"/>
      <c r="AA40" s="89"/>
      <c r="AB40" s="89"/>
    </row>
    <row r="41" spans="1:28" s="92" customFormat="1" ht="15">
      <c r="A41" s="105"/>
      <c r="B41" s="106"/>
      <c r="C41" s="105"/>
      <c r="D41" s="105"/>
      <c r="E41" s="107"/>
      <c r="F41" s="94"/>
      <c r="G41" s="71"/>
      <c r="H41" s="71"/>
      <c r="I41" s="71"/>
      <c r="J41" s="70">
        <f t="shared" si="0"/>
        <v>0</v>
      </c>
      <c r="K41" s="71"/>
      <c r="L41" s="71"/>
      <c r="M41" s="71"/>
      <c r="N41" s="71"/>
      <c r="O41" s="71"/>
      <c r="P41" s="70">
        <f t="shared" si="1"/>
        <v>0</v>
      </c>
      <c r="Q41" s="70">
        <f t="shared" si="2"/>
        <v>0</v>
      </c>
      <c r="R41" s="88"/>
      <c r="S41" s="71"/>
      <c r="T41" s="71"/>
      <c r="U41" s="71"/>
      <c r="V41" s="89"/>
      <c r="W41" s="89"/>
      <c r="X41" s="89"/>
      <c r="Y41" s="89"/>
      <c r="Z41" s="89"/>
      <c r="AA41" s="89"/>
      <c r="AB41" s="89"/>
    </row>
    <row r="42" spans="1:28" s="92" customFormat="1" ht="15">
      <c r="A42" s="105"/>
      <c r="B42" s="106"/>
      <c r="C42" s="105"/>
      <c r="D42" s="105"/>
      <c r="E42" s="107"/>
      <c r="F42" s="94"/>
      <c r="G42" s="71"/>
      <c r="H42" s="71"/>
      <c r="I42" s="71"/>
      <c r="J42" s="70">
        <f t="shared" si="0"/>
        <v>0</v>
      </c>
      <c r="K42" s="71"/>
      <c r="L42" s="71"/>
      <c r="M42" s="71"/>
      <c r="N42" s="71"/>
      <c r="O42" s="71"/>
      <c r="P42" s="70">
        <f t="shared" si="1"/>
        <v>0</v>
      </c>
      <c r="Q42" s="70">
        <f t="shared" si="2"/>
        <v>0</v>
      </c>
      <c r="R42" s="88"/>
      <c r="S42" s="71"/>
      <c r="T42" s="71"/>
      <c r="U42" s="71"/>
      <c r="V42" s="89"/>
      <c r="W42" s="89"/>
      <c r="X42" s="89"/>
      <c r="Y42" s="89"/>
      <c r="Z42" s="89"/>
      <c r="AA42" s="89"/>
      <c r="AB42" s="89"/>
    </row>
    <row r="43" spans="1:28" s="92" customFormat="1" ht="15">
      <c r="A43" s="105"/>
      <c r="B43" s="106"/>
      <c r="C43" s="105"/>
      <c r="D43" s="105"/>
      <c r="E43" s="107"/>
      <c r="F43" s="94"/>
      <c r="G43" s="71"/>
      <c r="H43" s="71"/>
      <c r="I43" s="71"/>
      <c r="J43" s="70">
        <f t="shared" si="0"/>
        <v>0</v>
      </c>
      <c r="K43" s="71"/>
      <c r="L43" s="71"/>
      <c r="M43" s="71"/>
      <c r="N43" s="71"/>
      <c r="O43" s="71"/>
      <c r="P43" s="70">
        <f t="shared" si="1"/>
        <v>0</v>
      </c>
      <c r="Q43" s="70">
        <f t="shared" si="2"/>
        <v>0</v>
      </c>
      <c r="R43" s="88"/>
      <c r="S43" s="71"/>
      <c r="T43" s="71"/>
      <c r="U43" s="71"/>
      <c r="V43" s="89"/>
      <c r="W43" s="89"/>
      <c r="X43" s="89"/>
      <c r="Y43" s="89"/>
      <c r="Z43" s="89"/>
      <c r="AA43" s="89"/>
      <c r="AB43" s="89"/>
    </row>
    <row r="44" spans="1:28" s="92" customFormat="1" ht="15">
      <c r="A44" s="105"/>
      <c r="B44" s="106"/>
      <c r="C44" s="105"/>
      <c r="D44" s="105"/>
      <c r="E44" s="107"/>
      <c r="F44" s="94"/>
      <c r="G44" s="71"/>
      <c r="H44" s="71"/>
      <c r="I44" s="71"/>
      <c r="J44" s="70">
        <f t="shared" si="0"/>
        <v>0</v>
      </c>
      <c r="K44" s="71"/>
      <c r="L44" s="71"/>
      <c r="M44" s="71"/>
      <c r="N44" s="71"/>
      <c r="O44" s="71"/>
      <c r="P44" s="70">
        <f t="shared" si="1"/>
        <v>0</v>
      </c>
      <c r="Q44" s="70">
        <f t="shared" si="2"/>
        <v>0</v>
      </c>
      <c r="R44" s="88"/>
      <c r="S44" s="71"/>
      <c r="T44" s="71"/>
      <c r="U44" s="71"/>
      <c r="V44" s="89"/>
      <c r="W44" s="89"/>
      <c r="X44" s="89"/>
      <c r="Y44" s="89"/>
      <c r="Z44" s="89"/>
      <c r="AA44" s="89"/>
      <c r="AB44" s="89"/>
    </row>
    <row r="45" spans="1:28" s="92" customFormat="1" ht="15">
      <c r="A45" s="105"/>
      <c r="B45" s="106"/>
      <c r="C45" s="105"/>
      <c r="D45" s="105"/>
      <c r="E45" s="107"/>
      <c r="F45" s="94"/>
      <c r="G45" s="71"/>
      <c r="H45" s="71"/>
      <c r="I45" s="71"/>
      <c r="J45" s="70">
        <f t="shared" si="0"/>
        <v>0</v>
      </c>
      <c r="K45" s="71"/>
      <c r="L45" s="71"/>
      <c r="M45" s="71"/>
      <c r="N45" s="71"/>
      <c r="O45" s="71"/>
      <c r="P45" s="70">
        <f t="shared" si="1"/>
        <v>0</v>
      </c>
      <c r="Q45" s="70">
        <f t="shared" si="2"/>
        <v>0</v>
      </c>
      <c r="R45" s="88"/>
      <c r="S45" s="71"/>
      <c r="T45" s="71"/>
      <c r="U45" s="71"/>
      <c r="V45" s="89"/>
      <c r="W45" s="89"/>
      <c r="X45" s="89"/>
      <c r="Y45" s="89"/>
      <c r="Z45" s="89"/>
      <c r="AA45" s="89"/>
      <c r="AB45" s="89"/>
    </row>
    <row r="46" spans="1:28" s="92" customFormat="1" ht="15">
      <c r="A46" s="105"/>
      <c r="B46" s="106"/>
      <c r="C46" s="105"/>
      <c r="D46" s="105"/>
      <c r="E46" s="107"/>
      <c r="F46" s="94"/>
      <c r="G46" s="71"/>
      <c r="H46" s="71"/>
      <c r="I46" s="71"/>
      <c r="J46" s="70">
        <f t="shared" si="0"/>
        <v>0</v>
      </c>
      <c r="K46" s="71"/>
      <c r="L46" s="71"/>
      <c r="M46" s="71"/>
      <c r="N46" s="71"/>
      <c r="O46" s="71"/>
      <c r="P46" s="70">
        <f t="shared" si="1"/>
        <v>0</v>
      </c>
      <c r="Q46" s="70">
        <f t="shared" si="2"/>
        <v>0</v>
      </c>
      <c r="R46" s="88"/>
      <c r="S46" s="71"/>
      <c r="T46" s="71"/>
      <c r="U46" s="71"/>
      <c r="V46" s="89"/>
      <c r="W46" s="89"/>
      <c r="X46" s="89"/>
      <c r="Y46" s="89"/>
      <c r="Z46" s="89"/>
      <c r="AA46" s="89"/>
      <c r="AB46" s="89"/>
    </row>
    <row r="47" spans="1:28" s="92" customFormat="1" ht="15">
      <c r="A47" s="105"/>
      <c r="B47" s="106"/>
      <c r="C47" s="105"/>
      <c r="D47" s="105"/>
      <c r="E47" s="107"/>
      <c r="F47" s="94"/>
      <c r="G47" s="71"/>
      <c r="H47" s="71"/>
      <c r="I47" s="71"/>
      <c r="J47" s="70">
        <f t="shared" si="0"/>
        <v>0</v>
      </c>
      <c r="K47" s="71"/>
      <c r="L47" s="71"/>
      <c r="M47" s="71"/>
      <c r="N47" s="71"/>
      <c r="O47" s="71"/>
      <c r="P47" s="70">
        <f t="shared" si="1"/>
        <v>0</v>
      </c>
      <c r="Q47" s="70">
        <f t="shared" si="2"/>
        <v>0</v>
      </c>
      <c r="R47" s="88"/>
      <c r="S47" s="71"/>
      <c r="T47" s="71"/>
      <c r="U47" s="71"/>
      <c r="V47" s="89"/>
      <c r="W47" s="89"/>
      <c r="X47" s="89"/>
      <c r="Y47" s="89"/>
      <c r="Z47" s="89"/>
      <c r="AA47" s="89"/>
      <c r="AB47" s="89"/>
    </row>
    <row r="48" spans="1:28" s="92" customFormat="1" ht="15">
      <c r="A48" s="105"/>
      <c r="B48" s="106"/>
      <c r="C48" s="105"/>
      <c r="D48" s="105"/>
      <c r="E48" s="107"/>
      <c r="F48" s="94"/>
      <c r="G48" s="71"/>
      <c r="H48" s="71"/>
      <c r="I48" s="71"/>
      <c r="J48" s="70">
        <f t="shared" si="0"/>
        <v>0</v>
      </c>
      <c r="K48" s="71"/>
      <c r="L48" s="71"/>
      <c r="M48" s="71"/>
      <c r="N48" s="71"/>
      <c r="O48" s="71"/>
      <c r="P48" s="70">
        <f t="shared" si="1"/>
        <v>0</v>
      </c>
      <c r="Q48" s="70">
        <f t="shared" si="2"/>
        <v>0</v>
      </c>
      <c r="R48" s="88"/>
      <c r="S48" s="71"/>
      <c r="T48" s="71"/>
      <c r="U48" s="71"/>
      <c r="V48" s="89"/>
      <c r="W48" s="89"/>
      <c r="X48" s="89"/>
      <c r="Y48" s="89"/>
      <c r="Z48" s="89"/>
      <c r="AA48" s="89"/>
      <c r="AB48" s="89"/>
    </row>
    <row r="49" spans="1:28" s="92" customFormat="1" ht="15">
      <c r="A49" s="105"/>
      <c r="B49" s="106"/>
      <c r="C49" s="105"/>
      <c r="D49" s="105"/>
      <c r="E49" s="107"/>
      <c r="F49" s="94"/>
      <c r="G49" s="71"/>
      <c r="H49" s="71"/>
      <c r="I49" s="71"/>
      <c r="J49" s="70">
        <f t="shared" si="0"/>
        <v>0</v>
      </c>
      <c r="K49" s="71"/>
      <c r="L49" s="71"/>
      <c r="M49" s="71"/>
      <c r="N49" s="71"/>
      <c r="O49" s="71"/>
      <c r="P49" s="70">
        <f t="shared" si="1"/>
        <v>0</v>
      </c>
      <c r="Q49" s="70">
        <f t="shared" si="2"/>
        <v>0</v>
      </c>
      <c r="R49" s="88"/>
      <c r="S49" s="71"/>
      <c r="T49" s="71"/>
      <c r="U49" s="71"/>
      <c r="V49" s="89"/>
      <c r="W49" s="89"/>
      <c r="X49" s="89"/>
      <c r="Y49" s="89"/>
      <c r="Z49" s="89"/>
      <c r="AA49" s="89"/>
      <c r="AB49" s="89"/>
    </row>
    <row r="50" spans="1:28" s="92" customFormat="1" ht="15">
      <c r="A50" s="105"/>
      <c r="B50" s="106"/>
      <c r="C50" s="105"/>
      <c r="D50" s="105"/>
      <c r="E50" s="107"/>
      <c r="F50" s="94"/>
      <c r="G50" s="71"/>
      <c r="H50" s="71"/>
      <c r="I50" s="71"/>
      <c r="J50" s="70">
        <f t="shared" si="0"/>
        <v>0</v>
      </c>
      <c r="K50" s="71"/>
      <c r="L50" s="71"/>
      <c r="M50" s="71"/>
      <c r="N50" s="71"/>
      <c r="O50" s="71"/>
      <c r="P50" s="70">
        <f t="shared" si="1"/>
        <v>0</v>
      </c>
      <c r="Q50" s="70">
        <f t="shared" si="2"/>
        <v>0</v>
      </c>
      <c r="R50" s="88"/>
      <c r="S50" s="71"/>
      <c r="T50" s="71"/>
      <c r="U50" s="71"/>
      <c r="V50" s="89"/>
      <c r="W50" s="89"/>
      <c r="X50" s="89"/>
      <c r="Y50" s="89"/>
      <c r="Z50" s="89"/>
      <c r="AA50" s="89"/>
      <c r="AB50" s="89"/>
    </row>
    <row r="51" spans="1:28" s="92" customFormat="1" ht="15">
      <c r="A51" s="105"/>
      <c r="B51" s="106"/>
      <c r="C51" s="105"/>
      <c r="D51" s="105"/>
      <c r="E51" s="107"/>
      <c r="F51" s="94"/>
      <c r="G51" s="71"/>
      <c r="H51" s="71"/>
      <c r="I51" s="71"/>
      <c r="J51" s="70">
        <f t="shared" si="0"/>
        <v>0</v>
      </c>
      <c r="K51" s="71"/>
      <c r="L51" s="71"/>
      <c r="M51" s="71"/>
      <c r="N51" s="71"/>
      <c r="O51" s="71"/>
      <c r="P51" s="70">
        <f t="shared" si="1"/>
        <v>0</v>
      </c>
      <c r="Q51" s="70">
        <f t="shared" si="2"/>
        <v>0</v>
      </c>
      <c r="R51" s="88"/>
      <c r="S51" s="71"/>
      <c r="T51" s="71"/>
      <c r="U51" s="71"/>
      <c r="V51" s="89"/>
      <c r="W51" s="89"/>
      <c r="X51" s="89"/>
      <c r="Y51" s="89"/>
      <c r="Z51" s="89"/>
      <c r="AA51" s="89"/>
      <c r="AB51" s="89"/>
    </row>
    <row r="52" spans="1:28" s="92" customFormat="1" ht="15">
      <c r="A52" s="105"/>
      <c r="B52" s="106"/>
      <c r="C52" s="105"/>
      <c r="D52" s="105"/>
      <c r="E52" s="107"/>
      <c r="F52" s="94"/>
      <c r="G52" s="71"/>
      <c r="H52" s="71"/>
      <c r="I52" s="71"/>
      <c r="J52" s="70">
        <f t="shared" si="0"/>
        <v>0</v>
      </c>
      <c r="K52" s="71"/>
      <c r="L52" s="71"/>
      <c r="M52" s="71"/>
      <c r="N52" s="71"/>
      <c r="O52" s="71"/>
      <c r="P52" s="70">
        <f t="shared" si="1"/>
        <v>0</v>
      </c>
      <c r="Q52" s="70">
        <f t="shared" si="2"/>
        <v>0</v>
      </c>
      <c r="R52" s="88"/>
      <c r="S52" s="71"/>
      <c r="T52" s="71"/>
      <c r="U52" s="71"/>
      <c r="V52" s="89"/>
      <c r="W52" s="89"/>
      <c r="X52" s="89"/>
      <c r="Y52" s="89"/>
      <c r="Z52" s="89"/>
      <c r="AA52" s="89"/>
      <c r="AB52" s="89"/>
    </row>
    <row r="53" spans="1:28" s="92" customFormat="1" ht="15">
      <c r="A53" s="105"/>
      <c r="B53" s="106"/>
      <c r="C53" s="105"/>
      <c r="D53" s="105"/>
      <c r="E53" s="107"/>
      <c r="F53" s="94"/>
      <c r="G53" s="71"/>
      <c r="H53" s="71"/>
      <c r="I53" s="71"/>
      <c r="J53" s="70">
        <f t="shared" si="0"/>
        <v>0</v>
      </c>
      <c r="K53" s="71"/>
      <c r="L53" s="71"/>
      <c r="M53" s="71"/>
      <c r="N53" s="71"/>
      <c r="O53" s="71"/>
      <c r="P53" s="70">
        <f t="shared" si="1"/>
        <v>0</v>
      </c>
      <c r="Q53" s="70">
        <f t="shared" si="2"/>
        <v>0</v>
      </c>
      <c r="R53" s="88"/>
      <c r="S53" s="71"/>
      <c r="T53" s="71"/>
      <c r="U53" s="71"/>
      <c r="V53" s="89"/>
      <c r="W53" s="89"/>
      <c r="X53" s="89"/>
      <c r="Y53" s="89"/>
      <c r="Z53" s="89"/>
      <c r="AA53" s="89"/>
      <c r="AB53" s="89"/>
    </row>
    <row r="54" spans="1:28" s="92" customFormat="1" ht="15">
      <c r="A54" s="105"/>
      <c r="B54" s="106"/>
      <c r="C54" s="105"/>
      <c r="D54" s="105"/>
      <c r="E54" s="107"/>
      <c r="F54" s="94"/>
      <c r="G54" s="71"/>
      <c r="H54" s="71"/>
      <c r="I54" s="71"/>
      <c r="J54" s="70">
        <f t="shared" si="0"/>
        <v>0</v>
      </c>
      <c r="K54" s="71"/>
      <c r="L54" s="71"/>
      <c r="M54" s="71"/>
      <c r="N54" s="71"/>
      <c r="O54" s="71"/>
      <c r="P54" s="70">
        <f t="shared" si="1"/>
        <v>0</v>
      </c>
      <c r="Q54" s="70">
        <f t="shared" si="2"/>
        <v>0</v>
      </c>
      <c r="R54" s="88"/>
      <c r="S54" s="71"/>
      <c r="T54" s="71"/>
      <c r="U54" s="71"/>
      <c r="V54" s="89"/>
      <c r="W54" s="89"/>
      <c r="X54" s="89"/>
      <c r="Y54" s="89"/>
      <c r="Z54" s="89"/>
      <c r="AA54" s="89"/>
      <c r="AB54" s="89"/>
    </row>
    <row r="55" spans="1:28" s="92" customFormat="1" ht="15">
      <c r="A55" s="105"/>
      <c r="B55" s="106"/>
      <c r="C55" s="105"/>
      <c r="D55" s="105"/>
      <c r="E55" s="107"/>
      <c r="F55" s="94"/>
      <c r="G55" s="71"/>
      <c r="H55" s="71"/>
      <c r="I55" s="71"/>
      <c r="J55" s="70">
        <f t="shared" si="0"/>
        <v>0</v>
      </c>
      <c r="K55" s="71"/>
      <c r="L55" s="71"/>
      <c r="M55" s="71"/>
      <c r="N55" s="71"/>
      <c r="O55" s="71"/>
      <c r="P55" s="70">
        <f t="shared" si="1"/>
        <v>0</v>
      </c>
      <c r="Q55" s="70">
        <f t="shared" si="2"/>
        <v>0</v>
      </c>
      <c r="R55" s="88"/>
      <c r="S55" s="71"/>
      <c r="T55" s="71"/>
      <c r="U55" s="71"/>
      <c r="V55" s="89"/>
      <c r="W55" s="89"/>
      <c r="X55" s="89"/>
      <c r="Y55" s="89"/>
      <c r="Z55" s="89"/>
      <c r="AA55" s="89"/>
      <c r="AB55" s="89"/>
    </row>
    <row r="56" spans="1:28" s="92" customFormat="1" ht="15">
      <c r="A56" s="105"/>
      <c r="B56" s="106"/>
      <c r="C56" s="105"/>
      <c r="D56" s="105"/>
      <c r="E56" s="107"/>
      <c r="F56" s="94"/>
      <c r="G56" s="71"/>
      <c r="H56" s="71"/>
      <c r="I56" s="71"/>
      <c r="J56" s="70">
        <f t="shared" si="0"/>
        <v>0</v>
      </c>
      <c r="K56" s="71"/>
      <c r="L56" s="71"/>
      <c r="M56" s="71"/>
      <c r="N56" s="71"/>
      <c r="O56" s="71"/>
      <c r="P56" s="70">
        <f t="shared" si="1"/>
        <v>0</v>
      </c>
      <c r="Q56" s="70">
        <f t="shared" si="2"/>
        <v>0</v>
      </c>
      <c r="R56" s="88"/>
      <c r="S56" s="71"/>
      <c r="T56" s="71"/>
      <c r="U56" s="71"/>
      <c r="V56" s="89"/>
      <c r="W56" s="89"/>
      <c r="X56" s="89"/>
      <c r="Y56" s="89"/>
      <c r="Z56" s="89"/>
      <c r="AA56" s="89"/>
      <c r="AB56" s="89"/>
    </row>
    <row r="57" spans="1:28" s="92" customFormat="1" ht="15">
      <c r="A57" s="105"/>
      <c r="B57" s="106"/>
      <c r="C57" s="105"/>
      <c r="D57" s="105"/>
      <c r="E57" s="107"/>
      <c r="F57" s="94"/>
      <c r="G57" s="71"/>
      <c r="H57" s="71"/>
      <c r="I57" s="71"/>
      <c r="J57" s="70">
        <f t="shared" si="0"/>
        <v>0</v>
      </c>
      <c r="K57" s="71"/>
      <c r="L57" s="71"/>
      <c r="M57" s="71"/>
      <c r="N57" s="71"/>
      <c r="O57" s="71"/>
      <c r="P57" s="70">
        <f t="shared" si="1"/>
        <v>0</v>
      </c>
      <c r="Q57" s="70">
        <f t="shared" si="2"/>
        <v>0</v>
      </c>
      <c r="R57" s="88"/>
      <c r="S57" s="71"/>
      <c r="T57" s="71"/>
      <c r="U57" s="71"/>
      <c r="V57" s="89"/>
      <c r="W57" s="89"/>
      <c r="X57" s="89"/>
      <c r="Y57" s="89"/>
      <c r="Z57" s="89"/>
      <c r="AA57" s="89"/>
      <c r="AB57" s="89"/>
    </row>
    <row r="58" spans="1:28" s="92" customFormat="1" ht="15">
      <c r="A58" s="105"/>
      <c r="B58" s="106"/>
      <c r="C58" s="105"/>
      <c r="D58" s="105"/>
      <c r="E58" s="107"/>
      <c r="F58" s="94"/>
      <c r="G58" s="71"/>
      <c r="H58" s="71"/>
      <c r="I58" s="71"/>
      <c r="J58" s="70">
        <f t="shared" si="0"/>
        <v>0</v>
      </c>
      <c r="K58" s="71"/>
      <c r="L58" s="71"/>
      <c r="M58" s="71"/>
      <c r="N58" s="71"/>
      <c r="O58" s="71"/>
      <c r="P58" s="70">
        <f t="shared" si="1"/>
        <v>0</v>
      </c>
      <c r="Q58" s="70">
        <f t="shared" si="2"/>
        <v>0</v>
      </c>
      <c r="R58" s="88"/>
      <c r="S58" s="71"/>
      <c r="T58" s="71"/>
      <c r="U58" s="71"/>
      <c r="V58" s="89"/>
      <c r="W58" s="89"/>
      <c r="X58" s="89"/>
      <c r="Y58" s="89"/>
      <c r="Z58" s="89"/>
      <c r="AA58" s="89"/>
      <c r="AB58" s="89"/>
    </row>
    <row r="59" spans="1:28" s="92" customFormat="1" ht="15">
      <c r="A59" s="105"/>
      <c r="B59" s="106"/>
      <c r="C59" s="105"/>
      <c r="D59" s="105"/>
      <c r="E59" s="107"/>
      <c r="F59" s="94"/>
      <c r="G59" s="71"/>
      <c r="H59" s="71"/>
      <c r="I59" s="71"/>
      <c r="J59" s="70">
        <f t="shared" si="0"/>
        <v>0</v>
      </c>
      <c r="K59" s="71"/>
      <c r="L59" s="71"/>
      <c r="M59" s="71"/>
      <c r="N59" s="71"/>
      <c r="O59" s="71"/>
      <c r="P59" s="70">
        <f t="shared" si="1"/>
        <v>0</v>
      </c>
      <c r="Q59" s="70">
        <f t="shared" si="2"/>
        <v>0</v>
      </c>
      <c r="R59" s="88"/>
      <c r="S59" s="71"/>
      <c r="T59" s="71"/>
      <c r="U59" s="71"/>
      <c r="V59" s="89"/>
      <c r="W59" s="89"/>
      <c r="X59" s="89"/>
      <c r="Y59" s="89"/>
      <c r="Z59" s="89"/>
      <c r="AA59" s="89"/>
      <c r="AB59" s="89"/>
    </row>
    <row r="60" spans="1:28" s="92" customFormat="1" ht="15">
      <c r="A60" s="105"/>
      <c r="B60" s="106"/>
      <c r="C60" s="105"/>
      <c r="D60" s="105"/>
      <c r="E60" s="107"/>
      <c r="F60" s="94"/>
      <c r="G60" s="71"/>
      <c r="H60" s="71"/>
      <c r="I60" s="71"/>
      <c r="J60" s="70">
        <f t="shared" si="0"/>
        <v>0</v>
      </c>
      <c r="K60" s="71"/>
      <c r="L60" s="71"/>
      <c r="M60" s="71"/>
      <c r="N60" s="71"/>
      <c r="O60" s="71"/>
      <c r="P60" s="70">
        <f t="shared" si="1"/>
        <v>0</v>
      </c>
      <c r="Q60" s="70">
        <f t="shared" si="2"/>
        <v>0</v>
      </c>
      <c r="R60" s="88"/>
      <c r="S60" s="71"/>
      <c r="T60" s="71"/>
      <c r="U60" s="71"/>
      <c r="V60" s="89"/>
      <c r="W60" s="89"/>
      <c r="X60" s="89"/>
      <c r="Y60" s="89"/>
      <c r="Z60" s="89"/>
      <c r="AA60" s="89"/>
      <c r="AB60" s="89"/>
    </row>
    <row r="61" spans="1:28" s="92" customFormat="1" ht="15">
      <c r="A61" s="105"/>
      <c r="B61" s="106"/>
      <c r="C61" s="105"/>
      <c r="D61" s="105"/>
      <c r="E61" s="107"/>
      <c r="F61" s="94"/>
      <c r="G61" s="71"/>
      <c r="H61" s="71"/>
      <c r="I61" s="71"/>
      <c r="J61" s="70">
        <f t="shared" si="0"/>
        <v>0</v>
      </c>
      <c r="K61" s="71"/>
      <c r="L61" s="71"/>
      <c r="M61" s="71"/>
      <c r="N61" s="71"/>
      <c r="O61" s="71"/>
      <c r="P61" s="70">
        <f t="shared" si="1"/>
        <v>0</v>
      </c>
      <c r="Q61" s="70">
        <f t="shared" si="2"/>
        <v>0</v>
      </c>
      <c r="R61" s="88"/>
      <c r="S61" s="71"/>
      <c r="T61" s="71"/>
      <c r="U61" s="71"/>
      <c r="V61" s="89"/>
      <c r="W61" s="89"/>
      <c r="X61" s="89"/>
      <c r="Y61" s="89"/>
      <c r="Z61" s="89"/>
      <c r="AA61" s="89"/>
      <c r="AB61" s="89"/>
    </row>
    <row r="62" spans="1:28" s="92" customFormat="1" ht="15">
      <c r="A62" s="105"/>
      <c r="B62" s="106"/>
      <c r="C62" s="105"/>
      <c r="D62" s="105"/>
      <c r="E62" s="107"/>
      <c r="F62" s="94"/>
      <c r="G62" s="71"/>
      <c r="H62" s="71"/>
      <c r="I62" s="71"/>
      <c r="J62" s="70">
        <f t="shared" si="0"/>
        <v>0</v>
      </c>
      <c r="K62" s="71"/>
      <c r="L62" s="71"/>
      <c r="M62" s="71"/>
      <c r="N62" s="71"/>
      <c r="O62" s="71"/>
      <c r="P62" s="70">
        <f t="shared" si="1"/>
        <v>0</v>
      </c>
      <c r="Q62" s="70">
        <f t="shared" si="2"/>
        <v>0</v>
      </c>
      <c r="R62" s="88"/>
      <c r="S62" s="71"/>
      <c r="T62" s="71"/>
      <c r="U62" s="71"/>
      <c r="V62" s="89"/>
      <c r="W62" s="89"/>
      <c r="X62" s="89"/>
      <c r="Y62" s="89"/>
      <c r="Z62" s="89"/>
      <c r="AA62" s="89"/>
      <c r="AB62" s="89"/>
    </row>
    <row r="63" spans="1:28" s="92" customFormat="1" ht="15">
      <c r="A63" s="105"/>
      <c r="B63" s="106"/>
      <c r="C63" s="105"/>
      <c r="D63" s="105"/>
      <c r="E63" s="107"/>
      <c r="F63" s="94"/>
      <c r="G63" s="71"/>
      <c r="H63" s="71"/>
      <c r="I63" s="71"/>
      <c r="J63" s="70">
        <f t="shared" si="0"/>
        <v>0</v>
      </c>
      <c r="K63" s="71"/>
      <c r="L63" s="71"/>
      <c r="M63" s="71"/>
      <c r="N63" s="71"/>
      <c r="O63" s="71"/>
      <c r="P63" s="70">
        <f t="shared" si="1"/>
        <v>0</v>
      </c>
      <c r="Q63" s="70">
        <f t="shared" si="2"/>
        <v>0</v>
      </c>
      <c r="R63" s="88"/>
      <c r="S63" s="71"/>
      <c r="T63" s="71"/>
      <c r="U63" s="71"/>
      <c r="V63" s="89"/>
      <c r="W63" s="89"/>
      <c r="X63" s="89"/>
      <c r="Y63" s="89"/>
      <c r="Z63" s="89"/>
      <c r="AA63" s="89"/>
      <c r="AB63" s="89"/>
    </row>
    <row r="64" spans="1:28" s="92" customFormat="1" ht="15">
      <c r="A64" s="105"/>
      <c r="B64" s="106"/>
      <c r="C64" s="105"/>
      <c r="D64" s="105"/>
      <c r="E64" s="107"/>
      <c r="F64" s="94"/>
      <c r="G64" s="71"/>
      <c r="H64" s="71"/>
      <c r="I64" s="71"/>
      <c r="J64" s="70">
        <f t="shared" si="0"/>
        <v>0</v>
      </c>
      <c r="K64" s="71"/>
      <c r="L64" s="71"/>
      <c r="M64" s="71"/>
      <c r="N64" s="71"/>
      <c r="O64" s="71"/>
      <c r="P64" s="70">
        <f t="shared" si="1"/>
        <v>0</v>
      </c>
      <c r="Q64" s="70">
        <f t="shared" si="2"/>
        <v>0</v>
      </c>
      <c r="R64" s="88"/>
      <c r="S64" s="71"/>
      <c r="T64" s="71"/>
      <c r="U64" s="71"/>
      <c r="V64" s="89"/>
      <c r="W64" s="89"/>
      <c r="X64" s="89"/>
      <c r="Y64" s="89"/>
      <c r="Z64" s="89"/>
      <c r="AA64" s="89"/>
      <c r="AB64" s="89"/>
    </row>
    <row r="65" spans="1:28" s="92" customFormat="1" ht="15">
      <c r="A65" s="105"/>
      <c r="B65" s="106"/>
      <c r="C65" s="105"/>
      <c r="D65" s="105"/>
      <c r="E65" s="67"/>
      <c r="F65" s="94"/>
      <c r="G65" s="71"/>
      <c r="H65" s="71"/>
      <c r="I65" s="71"/>
      <c r="J65" s="70">
        <f t="shared" si="0"/>
        <v>0</v>
      </c>
      <c r="K65" s="71"/>
      <c r="L65" s="71"/>
      <c r="M65" s="71"/>
      <c r="N65" s="71"/>
      <c r="O65" s="71"/>
      <c r="P65" s="70">
        <f t="shared" si="1"/>
        <v>0</v>
      </c>
      <c r="Q65" s="70">
        <f t="shared" si="2"/>
        <v>0</v>
      </c>
      <c r="R65" s="88"/>
      <c r="S65" s="71"/>
      <c r="T65" s="71"/>
      <c r="U65" s="71"/>
      <c r="V65" s="89"/>
      <c r="W65" s="89"/>
      <c r="X65" s="89"/>
      <c r="Y65" s="89"/>
      <c r="Z65" s="89"/>
      <c r="AA65" s="89"/>
      <c r="AB65" s="89"/>
    </row>
    <row r="66" spans="1:28" s="92" customFormat="1" ht="15">
      <c r="A66" s="105"/>
      <c r="B66" s="106"/>
      <c r="C66" s="105"/>
      <c r="D66" s="105"/>
      <c r="E66" s="107"/>
      <c r="F66" s="94"/>
      <c r="G66" s="71"/>
      <c r="H66" s="71"/>
      <c r="I66" s="71"/>
      <c r="J66" s="70">
        <f t="shared" si="0"/>
        <v>0</v>
      </c>
      <c r="K66" s="71"/>
      <c r="L66" s="71"/>
      <c r="M66" s="71"/>
      <c r="N66" s="71"/>
      <c r="O66" s="71"/>
      <c r="P66" s="70">
        <f t="shared" si="1"/>
        <v>0</v>
      </c>
      <c r="Q66" s="70">
        <f t="shared" si="2"/>
        <v>0</v>
      </c>
      <c r="R66" s="88"/>
      <c r="S66" s="71"/>
      <c r="T66" s="71"/>
      <c r="U66" s="71"/>
      <c r="V66" s="89"/>
      <c r="W66" s="89"/>
      <c r="X66" s="89"/>
      <c r="Y66" s="89"/>
      <c r="Z66" s="89"/>
      <c r="AA66" s="89"/>
      <c r="AB66" s="89"/>
    </row>
    <row r="67" spans="1:28" s="92" customFormat="1" ht="15">
      <c r="A67" s="105"/>
      <c r="B67" s="106"/>
      <c r="C67" s="105"/>
      <c r="D67" s="105"/>
      <c r="E67" s="107"/>
      <c r="F67" s="94"/>
      <c r="G67" s="71"/>
      <c r="H67" s="71"/>
      <c r="I67" s="71"/>
      <c r="J67" s="70">
        <f t="shared" si="0"/>
        <v>0</v>
      </c>
      <c r="K67" s="71"/>
      <c r="L67" s="71"/>
      <c r="M67" s="71"/>
      <c r="N67" s="71"/>
      <c r="O67" s="71"/>
      <c r="P67" s="70">
        <f t="shared" si="1"/>
        <v>0</v>
      </c>
      <c r="Q67" s="70">
        <f t="shared" si="2"/>
        <v>0</v>
      </c>
      <c r="R67" s="88"/>
      <c r="S67" s="71"/>
      <c r="T67" s="71"/>
      <c r="U67" s="71"/>
      <c r="V67" s="89"/>
      <c r="W67" s="89"/>
      <c r="X67" s="89"/>
      <c r="Y67" s="89"/>
      <c r="Z67" s="89"/>
      <c r="AA67" s="89"/>
      <c r="AB67" s="89"/>
    </row>
    <row r="68" spans="1:28" s="92" customFormat="1" ht="15">
      <c r="A68" s="105"/>
      <c r="B68" s="106"/>
      <c r="C68" s="105"/>
      <c r="D68" s="105"/>
      <c r="E68" s="107"/>
      <c r="F68" s="94"/>
      <c r="G68" s="71"/>
      <c r="H68" s="71"/>
      <c r="I68" s="71"/>
      <c r="J68" s="70">
        <f t="shared" si="0"/>
        <v>0</v>
      </c>
      <c r="K68" s="71"/>
      <c r="L68" s="71"/>
      <c r="M68" s="71"/>
      <c r="N68" s="71"/>
      <c r="O68" s="71"/>
      <c r="P68" s="70">
        <f t="shared" si="1"/>
        <v>0</v>
      </c>
      <c r="Q68" s="70">
        <f t="shared" si="2"/>
        <v>0</v>
      </c>
      <c r="R68" s="88"/>
      <c r="S68" s="71"/>
      <c r="T68" s="71"/>
      <c r="U68" s="71"/>
      <c r="V68" s="89"/>
      <c r="W68" s="89"/>
      <c r="X68" s="89"/>
      <c r="Y68" s="89"/>
      <c r="Z68" s="89"/>
      <c r="AA68" s="89"/>
      <c r="AB68" s="89"/>
    </row>
    <row r="69" spans="1:28" s="92" customFormat="1" ht="15">
      <c r="A69" s="105"/>
      <c r="B69" s="106"/>
      <c r="C69" s="105"/>
      <c r="D69" s="105"/>
      <c r="E69" s="107"/>
      <c r="F69" s="94"/>
      <c r="G69" s="71"/>
      <c r="H69" s="71"/>
      <c r="I69" s="71"/>
      <c r="J69" s="70">
        <f t="shared" si="0"/>
        <v>0</v>
      </c>
      <c r="K69" s="71"/>
      <c r="L69" s="71"/>
      <c r="M69" s="71"/>
      <c r="N69" s="71"/>
      <c r="O69" s="71"/>
      <c r="P69" s="70">
        <f t="shared" si="1"/>
        <v>0</v>
      </c>
      <c r="Q69" s="70">
        <f t="shared" si="2"/>
        <v>0</v>
      </c>
      <c r="R69" s="88"/>
      <c r="S69" s="71"/>
      <c r="T69" s="71"/>
      <c r="U69" s="71"/>
      <c r="V69" s="89"/>
      <c r="W69" s="89"/>
      <c r="X69" s="89"/>
      <c r="Y69" s="89"/>
      <c r="Z69" s="89"/>
      <c r="AA69" s="89"/>
      <c r="AB69" s="89"/>
    </row>
    <row r="70" spans="1:28" s="92" customFormat="1" ht="15">
      <c r="A70" s="105"/>
      <c r="B70" s="106"/>
      <c r="C70" s="105"/>
      <c r="D70" s="105"/>
      <c r="E70" s="107"/>
      <c r="F70" s="94"/>
      <c r="G70" s="71"/>
      <c r="H70" s="71"/>
      <c r="I70" s="71"/>
      <c r="J70" s="70">
        <f t="shared" si="0"/>
        <v>0</v>
      </c>
      <c r="K70" s="71"/>
      <c r="L70" s="71"/>
      <c r="M70" s="71"/>
      <c r="N70" s="71"/>
      <c r="O70" s="71"/>
      <c r="P70" s="70">
        <f t="shared" si="1"/>
        <v>0</v>
      </c>
      <c r="Q70" s="70">
        <f t="shared" si="2"/>
        <v>0</v>
      </c>
      <c r="R70" s="88"/>
      <c r="S70" s="71"/>
      <c r="T70" s="71"/>
      <c r="U70" s="71"/>
      <c r="V70" s="89"/>
      <c r="W70" s="89"/>
      <c r="X70" s="89"/>
      <c r="Y70" s="89"/>
      <c r="Z70" s="89"/>
      <c r="AA70" s="89"/>
      <c r="AB70" s="89"/>
    </row>
    <row r="71" spans="1:28" s="92" customFormat="1" ht="15">
      <c r="A71" s="105"/>
      <c r="B71" s="106"/>
      <c r="C71" s="105"/>
      <c r="D71" s="105"/>
      <c r="E71" s="107"/>
      <c r="F71" s="94"/>
      <c r="G71" s="71"/>
      <c r="H71" s="71"/>
      <c r="I71" s="71"/>
      <c r="J71" s="70">
        <f t="shared" si="0"/>
        <v>0</v>
      </c>
      <c r="K71" s="71"/>
      <c r="L71" s="71"/>
      <c r="M71" s="71"/>
      <c r="N71" s="71"/>
      <c r="O71" s="71"/>
      <c r="P71" s="70">
        <f t="shared" si="1"/>
        <v>0</v>
      </c>
      <c r="Q71" s="70">
        <f t="shared" si="2"/>
        <v>0</v>
      </c>
      <c r="R71" s="88"/>
      <c r="S71" s="71"/>
      <c r="T71" s="71"/>
      <c r="U71" s="71"/>
      <c r="V71" s="89"/>
      <c r="W71" s="89"/>
      <c r="X71" s="89"/>
      <c r="Y71" s="89"/>
      <c r="Z71" s="89"/>
      <c r="AA71" s="89"/>
      <c r="AB71" s="89"/>
    </row>
    <row r="72" spans="1:28" s="92" customFormat="1" ht="15">
      <c r="A72" s="105"/>
      <c r="B72" s="106"/>
      <c r="C72" s="105"/>
      <c r="D72" s="105"/>
      <c r="E72" s="107"/>
      <c r="F72" s="94"/>
      <c r="G72" s="71"/>
      <c r="H72" s="71"/>
      <c r="I72" s="71"/>
      <c r="J72" s="70">
        <f t="shared" si="0"/>
        <v>0</v>
      </c>
      <c r="K72" s="71"/>
      <c r="L72" s="71"/>
      <c r="M72" s="71"/>
      <c r="N72" s="71"/>
      <c r="O72" s="71"/>
      <c r="P72" s="70">
        <f aca="true" t="shared" si="3" ref="P72:P107">IF(SUM(K72:O72)=SUM(G72:I72),J72,"VERIFIQUE DATOS INCORRECTOS")</f>
        <v>0</v>
      </c>
      <c r="Q72" s="70">
        <f t="shared" si="2"/>
        <v>0</v>
      </c>
      <c r="R72" s="88"/>
      <c r="S72" s="71"/>
      <c r="T72" s="71"/>
      <c r="U72" s="71"/>
      <c r="V72" s="89"/>
      <c r="W72" s="89"/>
      <c r="X72" s="89"/>
      <c r="Y72" s="89"/>
      <c r="Z72" s="89"/>
      <c r="AA72" s="89"/>
      <c r="AB72" s="89"/>
    </row>
    <row r="73" spans="1:28" s="92" customFormat="1" ht="15">
      <c r="A73" s="105"/>
      <c r="B73" s="106"/>
      <c r="C73" s="105"/>
      <c r="D73" s="105"/>
      <c r="E73" s="107"/>
      <c r="F73" s="94"/>
      <c r="G73" s="71"/>
      <c r="H73" s="71"/>
      <c r="I73" s="71"/>
      <c r="J73" s="70">
        <f aca="true" t="shared" si="4" ref="J73:J108">SUM(G73:I73)</f>
        <v>0</v>
      </c>
      <c r="K73" s="71"/>
      <c r="L73" s="71"/>
      <c r="M73" s="71"/>
      <c r="N73" s="71"/>
      <c r="O73" s="71"/>
      <c r="P73" s="70">
        <f t="shared" si="3"/>
        <v>0</v>
      </c>
      <c r="Q73" s="70">
        <f aca="true" t="shared" si="5" ref="Q73:Q108">SUM(S73:U73)</f>
        <v>0</v>
      </c>
      <c r="R73" s="88"/>
      <c r="S73" s="71"/>
      <c r="T73" s="71"/>
      <c r="U73" s="71"/>
      <c r="V73" s="89"/>
      <c r="W73" s="89"/>
      <c r="X73" s="89"/>
      <c r="Y73" s="89"/>
      <c r="Z73" s="89"/>
      <c r="AA73" s="89"/>
      <c r="AB73" s="89"/>
    </row>
    <row r="74" spans="1:28" s="92" customFormat="1" ht="15">
      <c r="A74" s="105"/>
      <c r="B74" s="106"/>
      <c r="C74" s="105"/>
      <c r="D74" s="105"/>
      <c r="E74" s="107"/>
      <c r="F74" s="94"/>
      <c r="G74" s="71"/>
      <c r="H74" s="71"/>
      <c r="I74" s="71"/>
      <c r="J74" s="70">
        <f t="shared" si="4"/>
        <v>0</v>
      </c>
      <c r="K74" s="71"/>
      <c r="L74" s="71"/>
      <c r="M74" s="71"/>
      <c r="N74" s="71"/>
      <c r="O74" s="71"/>
      <c r="P74" s="70">
        <f t="shared" si="3"/>
        <v>0</v>
      </c>
      <c r="Q74" s="70">
        <f t="shared" si="5"/>
        <v>0</v>
      </c>
      <c r="R74" s="88"/>
      <c r="S74" s="71"/>
      <c r="T74" s="71"/>
      <c r="U74" s="71"/>
      <c r="V74" s="89"/>
      <c r="W74" s="89"/>
      <c r="X74" s="89"/>
      <c r="Y74" s="89"/>
      <c r="Z74" s="89"/>
      <c r="AA74" s="89"/>
      <c r="AB74" s="89"/>
    </row>
    <row r="75" spans="1:28" s="92" customFormat="1" ht="15">
      <c r="A75" s="105"/>
      <c r="B75" s="106"/>
      <c r="C75" s="105"/>
      <c r="D75" s="105"/>
      <c r="E75" s="107"/>
      <c r="F75" s="94"/>
      <c r="G75" s="71"/>
      <c r="H75" s="71"/>
      <c r="I75" s="71"/>
      <c r="J75" s="70">
        <f t="shared" si="4"/>
        <v>0</v>
      </c>
      <c r="K75" s="71"/>
      <c r="L75" s="71"/>
      <c r="M75" s="71"/>
      <c r="N75" s="71"/>
      <c r="O75" s="71"/>
      <c r="P75" s="70">
        <f t="shared" si="3"/>
        <v>0</v>
      </c>
      <c r="Q75" s="70">
        <f t="shared" si="5"/>
        <v>0</v>
      </c>
      <c r="R75" s="88"/>
      <c r="S75" s="71"/>
      <c r="T75" s="71"/>
      <c r="U75" s="71"/>
      <c r="V75" s="89"/>
      <c r="W75" s="89"/>
      <c r="X75" s="89"/>
      <c r="Y75" s="89"/>
      <c r="Z75" s="89"/>
      <c r="AA75" s="89"/>
      <c r="AB75" s="89"/>
    </row>
    <row r="76" spans="1:28" s="92" customFormat="1" ht="15">
      <c r="A76" s="108"/>
      <c r="B76" s="109"/>
      <c r="C76" s="108"/>
      <c r="D76" s="108"/>
      <c r="E76" s="110"/>
      <c r="F76" s="94"/>
      <c r="G76" s="71"/>
      <c r="H76" s="71"/>
      <c r="I76" s="71"/>
      <c r="J76" s="70">
        <f t="shared" si="4"/>
        <v>0</v>
      </c>
      <c r="K76" s="71"/>
      <c r="L76" s="71"/>
      <c r="M76" s="71"/>
      <c r="N76" s="71"/>
      <c r="O76" s="71"/>
      <c r="P76" s="70">
        <f t="shared" si="3"/>
        <v>0</v>
      </c>
      <c r="Q76" s="70">
        <f t="shared" si="5"/>
        <v>0</v>
      </c>
      <c r="R76" s="88"/>
      <c r="S76" s="71"/>
      <c r="T76" s="71"/>
      <c r="U76" s="71"/>
      <c r="V76" s="89"/>
      <c r="W76" s="89"/>
      <c r="X76" s="89"/>
      <c r="Y76" s="89"/>
      <c r="Z76" s="89"/>
      <c r="AA76" s="89"/>
      <c r="AB76" s="89"/>
    </row>
    <row r="77" spans="1:28" s="92" customFormat="1" ht="15">
      <c r="A77" s="108"/>
      <c r="B77" s="109"/>
      <c r="C77" s="108"/>
      <c r="D77" s="108"/>
      <c r="E77" s="110"/>
      <c r="F77" s="94"/>
      <c r="G77" s="71"/>
      <c r="H77" s="71"/>
      <c r="I77" s="71"/>
      <c r="J77" s="70">
        <f t="shared" si="4"/>
        <v>0</v>
      </c>
      <c r="K77" s="71"/>
      <c r="L77" s="71"/>
      <c r="M77" s="71"/>
      <c r="N77" s="71"/>
      <c r="O77" s="71"/>
      <c r="P77" s="70">
        <f t="shared" si="3"/>
        <v>0</v>
      </c>
      <c r="Q77" s="70">
        <f t="shared" si="5"/>
        <v>0</v>
      </c>
      <c r="R77" s="88"/>
      <c r="S77" s="71"/>
      <c r="T77" s="71"/>
      <c r="U77" s="71"/>
      <c r="V77" s="89"/>
      <c r="W77" s="89"/>
      <c r="X77" s="89"/>
      <c r="Y77" s="89"/>
      <c r="Z77" s="89"/>
      <c r="AA77" s="89"/>
      <c r="AB77" s="89"/>
    </row>
    <row r="78" spans="1:28" s="92" customFormat="1" ht="15">
      <c r="A78" s="108"/>
      <c r="B78" s="109"/>
      <c r="C78" s="108"/>
      <c r="D78" s="108"/>
      <c r="E78" s="68"/>
      <c r="F78" s="94"/>
      <c r="G78" s="71"/>
      <c r="H78" s="71"/>
      <c r="I78" s="71"/>
      <c r="J78" s="70">
        <f t="shared" si="4"/>
        <v>0</v>
      </c>
      <c r="K78" s="71"/>
      <c r="L78" s="71"/>
      <c r="M78" s="71"/>
      <c r="N78" s="71"/>
      <c r="O78" s="71"/>
      <c r="P78" s="70">
        <f t="shared" si="3"/>
        <v>0</v>
      </c>
      <c r="Q78" s="70">
        <f t="shared" si="5"/>
        <v>0</v>
      </c>
      <c r="R78" s="88"/>
      <c r="S78" s="71"/>
      <c r="T78" s="71"/>
      <c r="U78" s="71"/>
      <c r="V78" s="89"/>
      <c r="W78" s="89"/>
      <c r="X78" s="89"/>
      <c r="Y78" s="89"/>
      <c r="Z78" s="89"/>
      <c r="AA78" s="89"/>
      <c r="AB78" s="89"/>
    </row>
    <row r="79" spans="1:28" s="92" customFormat="1" ht="15">
      <c r="A79" s="105"/>
      <c r="B79" s="106"/>
      <c r="C79" s="105"/>
      <c r="D79" s="105"/>
      <c r="E79" s="67"/>
      <c r="F79" s="94"/>
      <c r="G79" s="71"/>
      <c r="H79" s="71"/>
      <c r="I79" s="71"/>
      <c r="J79" s="70">
        <f t="shared" si="4"/>
        <v>0</v>
      </c>
      <c r="K79" s="71"/>
      <c r="L79" s="71"/>
      <c r="M79" s="71"/>
      <c r="N79" s="71"/>
      <c r="O79" s="71"/>
      <c r="P79" s="70">
        <f t="shared" si="3"/>
        <v>0</v>
      </c>
      <c r="Q79" s="70">
        <f t="shared" si="5"/>
        <v>0</v>
      </c>
      <c r="R79" s="88"/>
      <c r="S79" s="71"/>
      <c r="T79" s="71"/>
      <c r="U79" s="71"/>
      <c r="V79" s="89"/>
      <c r="W79" s="89"/>
      <c r="X79" s="89"/>
      <c r="Y79" s="89"/>
      <c r="Z79" s="89"/>
      <c r="AA79" s="89"/>
      <c r="AB79" s="89"/>
    </row>
    <row r="80" spans="1:28" s="92" customFormat="1" ht="15">
      <c r="A80" s="105"/>
      <c r="B80" s="106"/>
      <c r="C80" s="105"/>
      <c r="D80" s="105"/>
      <c r="E80" s="67"/>
      <c r="F80" s="94"/>
      <c r="G80" s="71"/>
      <c r="H80" s="71"/>
      <c r="I80" s="71"/>
      <c r="J80" s="70">
        <f t="shared" si="4"/>
        <v>0</v>
      </c>
      <c r="K80" s="71"/>
      <c r="L80" s="71"/>
      <c r="M80" s="71"/>
      <c r="N80" s="71"/>
      <c r="O80" s="71"/>
      <c r="P80" s="70">
        <f t="shared" si="3"/>
        <v>0</v>
      </c>
      <c r="Q80" s="70">
        <f t="shared" si="5"/>
        <v>0</v>
      </c>
      <c r="R80" s="88"/>
      <c r="S80" s="71"/>
      <c r="T80" s="71"/>
      <c r="U80" s="71"/>
      <c r="V80" s="89"/>
      <c r="W80" s="89"/>
      <c r="X80" s="89"/>
      <c r="Y80" s="89"/>
      <c r="Z80" s="89"/>
      <c r="AA80" s="89"/>
      <c r="AB80" s="89"/>
    </row>
    <row r="81" spans="1:28" s="92" customFormat="1" ht="15">
      <c r="A81" s="105"/>
      <c r="B81" s="106"/>
      <c r="C81" s="105"/>
      <c r="D81" s="105"/>
      <c r="E81" s="67"/>
      <c r="F81" s="94"/>
      <c r="G81" s="71"/>
      <c r="H81" s="71"/>
      <c r="I81" s="71"/>
      <c r="J81" s="70">
        <f t="shared" si="4"/>
        <v>0</v>
      </c>
      <c r="K81" s="71"/>
      <c r="L81" s="71"/>
      <c r="M81" s="71"/>
      <c r="N81" s="71"/>
      <c r="O81" s="71"/>
      <c r="P81" s="70">
        <f t="shared" si="3"/>
        <v>0</v>
      </c>
      <c r="Q81" s="70">
        <f t="shared" si="5"/>
        <v>0</v>
      </c>
      <c r="R81" s="88"/>
      <c r="S81" s="71"/>
      <c r="T81" s="71"/>
      <c r="U81" s="71"/>
      <c r="V81" s="89"/>
      <c r="W81" s="89"/>
      <c r="X81" s="89"/>
      <c r="Y81" s="89"/>
      <c r="Z81" s="89"/>
      <c r="AA81" s="89"/>
      <c r="AB81" s="89"/>
    </row>
    <row r="82" spans="1:28" s="92" customFormat="1" ht="15">
      <c r="A82" s="105"/>
      <c r="B82" s="106"/>
      <c r="C82" s="105"/>
      <c r="D82" s="105"/>
      <c r="E82" s="67"/>
      <c r="F82" s="94"/>
      <c r="G82" s="71"/>
      <c r="H82" s="71"/>
      <c r="I82" s="71"/>
      <c r="J82" s="70">
        <f t="shared" si="4"/>
        <v>0</v>
      </c>
      <c r="K82" s="71"/>
      <c r="L82" s="71"/>
      <c r="M82" s="71"/>
      <c r="N82" s="71"/>
      <c r="O82" s="71"/>
      <c r="P82" s="70">
        <f t="shared" si="3"/>
        <v>0</v>
      </c>
      <c r="Q82" s="70">
        <f t="shared" si="5"/>
        <v>0</v>
      </c>
      <c r="R82" s="88"/>
      <c r="S82" s="71"/>
      <c r="T82" s="71"/>
      <c r="U82" s="71"/>
      <c r="V82" s="89"/>
      <c r="W82" s="89"/>
      <c r="X82" s="89"/>
      <c r="Y82" s="89"/>
      <c r="Z82" s="89"/>
      <c r="AA82" s="89"/>
      <c r="AB82" s="89"/>
    </row>
    <row r="83" spans="1:28" s="92" customFormat="1" ht="15">
      <c r="A83" s="105"/>
      <c r="B83" s="106"/>
      <c r="C83" s="105"/>
      <c r="D83" s="105"/>
      <c r="E83" s="107"/>
      <c r="F83" s="94"/>
      <c r="G83" s="71"/>
      <c r="H83" s="71"/>
      <c r="I83" s="71"/>
      <c r="J83" s="70">
        <f t="shared" si="4"/>
        <v>0</v>
      </c>
      <c r="K83" s="71"/>
      <c r="L83" s="71"/>
      <c r="M83" s="71"/>
      <c r="N83" s="71"/>
      <c r="O83" s="71"/>
      <c r="P83" s="70">
        <f t="shared" si="3"/>
        <v>0</v>
      </c>
      <c r="Q83" s="70">
        <f t="shared" si="5"/>
        <v>0</v>
      </c>
      <c r="R83" s="88"/>
      <c r="S83" s="71"/>
      <c r="T83" s="71"/>
      <c r="U83" s="71"/>
      <c r="V83" s="89"/>
      <c r="W83" s="89"/>
      <c r="X83" s="89"/>
      <c r="Y83" s="89"/>
      <c r="Z83" s="89"/>
      <c r="AA83" s="89"/>
      <c r="AB83" s="89"/>
    </row>
    <row r="84" spans="1:28" s="92" customFormat="1" ht="15">
      <c r="A84" s="105"/>
      <c r="B84" s="106"/>
      <c r="C84" s="105"/>
      <c r="D84" s="105"/>
      <c r="E84" s="107"/>
      <c r="F84" s="94"/>
      <c r="G84" s="71"/>
      <c r="H84" s="71"/>
      <c r="I84" s="71"/>
      <c r="J84" s="70">
        <f t="shared" si="4"/>
        <v>0</v>
      </c>
      <c r="K84" s="71"/>
      <c r="L84" s="71"/>
      <c r="M84" s="71"/>
      <c r="N84" s="71"/>
      <c r="O84" s="71"/>
      <c r="P84" s="70">
        <f t="shared" si="3"/>
        <v>0</v>
      </c>
      <c r="Q84" s="70">
        <f t="shared" si="5"/>
        <v>0</v>
      </c>
      <c r="R84" s="88"/>
      <c r="S84" s="71"/>
      <c r="T84" s="71"/>
      <c r="U84" s="71"/>
      <c r="V84" s="89"/>
      <c r="W84" s="89"/>
      <c r="X84" s="89"/>
      <c r="Y84" s="89"/>
      <c r="Z84" s="89"/>
      <c r="AA84" s="89"/>
      <c r="AB84" s="89"/>
    </row>
    <row r="85" spans="1:28" s="92" customFormat="1" ht="15">
      <c r="A85" s="105"/>
      <c r="B85" s="106"/>
      <c r="C85" s="105"/>
      <c r="D85" s="105"/>
      <c r="E85" s="67"/>
      <c r="F85" s="94"/>
      <c r="G85" s="71"/>
      <c r="H85" s="71"/>
      <c r="I85" s="71"/>
      <c r="J85" s="70">
        <f t="shared" si="4"/>
        <v>0</v>
      </c>
      <c r="K85" s="71"/>
      <c r="L85" s="71"/>
      <c r="M85" s="71"/>
      <c r="N85" s="71"/>
      <c r="O85" s="71"/>
      <c r="P85" s="70">
        <f t="shared" si="3"/>
        <v>0</v>
      </c>
      <c r="Q85" s="70">
        <f t="shared" si="5"/>
        <v>0</v>
      </c>
      <c r="R85" s="88"/>
      <c r="S85" s="71"/>
      <c r="T85" s="71"/>
      <c r="U85" s="71"/>
      <c r="V85" s="89"/>
      <c r="W85" s="89"/>
      <c r="X85" s="89"/>
      <c r="Y85" s="89"/>
      <c r="Z85" s="89"/>
      <c r="AA85" s="89"/>
      <c r="AB85" s="89"/>
    </row>
    <row r="86" spans="1:28" s="92" customFormat="1" ht="15">
      <c r="A86" s="105"/>
      <c r="B86" s="106"/>
      <c r="C86" s="105"/>
      <c r="D86" s="105"/>
      <c r="E86" s="67"/>
      <c r="F86" s="94"/>
      <c r="G86" s="71"/>
      <c r="H86" s="71"/>
      <c r="I86" s="71"/>
      <c r="J86" s="70">
        <f t="shared" si="4"/>
        <v>0</v>
      </c>
      <c r="K86" s="71"/>
      <c r="L86" s="71"/>
      <c r="M86" s="71"/>
      <c r="N86" s="71"/>
      <c r="O86" s="71"/>
      <c r="P86" s="70">
        <f t="shared" si="3"/>
        <v>0</v>
      </c>
      <c r="Q86" s="70">
        <f t="shared" si="5"/>
        <v>0</v>
      </c>
      <c r="R86" s="88"/>
      <c r="S86" s="71"/>
      <c r="T86" s="71"/>
      <c r="U86" s="71"/>
      <c r="V86" s="89"/>
      <c r="W86" s="89"/>
      <c r="X86" s="89"/>
      <c r="Y86" s="89"/>
      <c r="Z86" s="89"/>
      <c r="AA86" s="89"/>
      <c r="AB86" s="89"/>
    </row>
    <row r="87" spans="1:28" s="92" customFormat="1" ht="15">
      <c r="A87" s="105"/>
      <c r="B87" s="106"/>
      <c r="C87" s="105"/>
      <c r="D87" s="105"/>
      <c r="E87" s="67"/>
      <c r="F87" s="94"/>
      <c r="G87" s="71"/>
      <c r="H87" s="71"/>
      <c r="I87" s="71"/>
      <c r="J87" s="70">
        <f t="shared" si="4"/>
        <v>0</v>
      </c>
      <c r="K87" s="71"/>
      <c r="L87" s="71"/>
      <c r="M87" s="71"/>
      <c r="N87" s="71"/>
      <c r="O87" s="71"/>
      <c r="P87" s="70">
        <f t="shared" si="3"/>
        <v>0</v>
      </c>
      <c r="Q87" s="70">
        <f t="shared" si="5"/>
        <v>0</v>
      </c>
      <c r="R87" s="88"/>
      <c r="S87" s="71"/>
      <c r="T87" s="71"/>
      <c r="U87" s="71"/>
      <c r="V87" s="89"/>
      <c r="W87" s="89"/>
      <c r="X87" s="89"/>
      <c r="Y87" s="89"/>
      <c r="Z87" s="89"/>
      <c r="AA87" s="89"/>
      <c r="AB87" s="89"/>
    </row>
    <row r="88" spans="1:28" s="92" customFormat="1" ht="15">
      <c r="A88" s="105"/>
      <c r="B88" s="106"/>
      <c r="C88" s="105"/>
      <c r="D88" s="105"/>
      <c r="E88" s="67"/>
      <c r="F88" s="94"/>
      <c r="G88" s="71"/>
      <c r="H88" s="71"/>
      <c r="I88" s="71"/>
      <c r="J88" s="70">
        <f t="shared" si="4"/>
        <v>0</v>
      </c>
      <c r="K88" s="71"/>
      <c r="L88" s="71"/>
      <c r="M88" s="71"/>
      <c r="N88" s="71"/>
      <c r="O88" s="71"/>
      <c r="P88" s="70">
        <f t="shared" si="3"/>
        <v>0</v>
      </c>
      <c r="Q88" s="70">
        <f t="shared" si="5"/>
        <v>0</v>
      </c>
      <c r="R88" s="88"/>
      <c r="S88" s="71"/>
      <c r="T88" s="71"/>
      <c r="U88" s="71"/>
      <c r="V88" s="89"/>
      <c r="W88" s="89"/>
      <c r="X88" s="89"/>
      <c r="Y88" s="89"/>
      <c r="Z88" s="89"/>
      <c r="AA88" s="89"/>
      <c r="AB88" s="89"/>
    </row>
    <row r="89" spans="1:28" s="92" customFormat="1" ht="15">
      <c r="A89" s="105"/>
      <c r="B89" s="106"/>
      <c r="C89" s="105"/>
      <c r="D89" s="105"/>
      <c r="E89" s="67"/>
      <c r="F89" s="94"/>
      <c r="G89" s="71"/>
      <c r="H89" s="71"/>
      <c r="I89" s="71"/>
      <c r="J89" s="70">
        <f t="shared" si="4"/>
        <v>0</v>
      </c>
      <c r="K89" s="71"/>
      <c r="L89" s="71"/>
      <c r="M89" s="71"/>
      <c r="N89" s="71"/>
      <c r="O89" s="71"/>
      <c r="P89" s="70">
        <f t="shared" si="3"/>
        <v>0</v>
      </c>
      <c r="Q89" s="70">
        <f t="shared" si="5"/>
        <v>0</v>
      </c>
      <c r="R89" s="88"/>
      <c r="S89" s="71"/>
      <c r="T89" s="71"/>
      <c r="U89" s="71"/>
      <c r="V89" s="89"/>
      <c r="W89" s="89"/>
      <c r="X89" s="89"/>
      <c r="Y89" s="89"/>
      <c r="Z89" s="89"/>
      <c r="AA89" s="89"/>
      <c r="AB89" s="89"/>
    </row>
    <row r="90" spans="1:28" s="92" customFormat="1" ht="15">
      <c r="A90" s="105"/>
      <c r="B90" s="106"/>
      <c r="C90" s="105"/>
      <c r="D90" s="105"/>
      <c r="E90" s="67"/>
      <c r="F90" s="94"/>
      <c r="G90" s="71"/>
      <c r="H90" s="71"/>
      <c r="I90" s="71"/>
      <c r="J90" s="70">
        <f t="shared" si="4"/>
        <v>0</v>
      </c>
      <c r="K90" s="71"/>
      <c r="L90" s="71"/>
      <c r="M90" s="71"/>
      <c r="N90" s="71"/>
      <c r="O90" s="71"/>
      <c r="P90" s="70">
        <f t="shared" si="3"/>
        <v>0</v>
      </c>
      <c r="Q90" s="70">
        <f t="shared" si="5"/>
        <v>0</v>
      </c>
      <c r="R90" s="88"/>
      <c r="S90" s="71"/>
      <c r="T90" s="71"/>
      <c r="U90" s="71"/>
      <c r="V90" s="89"/>
      <c r="W90" s="89"/>
      <c r="X90" s="89"/>
      <c r="Y90" s="89"/>
      <c r="Z90" s="89"/>
      <c r="AA90" s="89"/>
      <c r="AB90" s="89"/>
    </row>
    <row r="91" spans="1:28" s="92" customFormat="1" ht="15">
      <c r="A91" s="105"/>
      <c r="B91" s="106"/>
      <c r="C91" s="105"/>
      <c r="D91" s="105"/>
      <c r="E91" s="67"/>
      <c r="F91" s="94"/>
      <c r="G91" s="71"/>
      <c r="H91" s="71"/>
      <c r="I91" s="71"/>
      <c r="J91" s="70">
        <f t="shared" si="4"/>
        <v>0</v>
      </c>
      <c r="K91" s="71"/>
      <c r="L91" s="71"/>
      <c r="M91" s="71"/>
      <c r="N91" s="71"/>
      <c r="O91" s="71"/>
      <c r="P91" s="70">
        <f t="shared" si="3"/>
        <v>0</v>
      </c>
      <c r="Q91" s="70">
        <f t="shared" si="5"/>
        <v>0</v>
      </c>
      <c r="R91" s="88"/>
      <c r="S91" s="71"/>
      <c r="T91" s="71"/>
      <c r="U91" s="71"/>
      <c r="V91" s="89"/>
      <c r="W91" s="89"/>
      <c r="X91" s="89"/>
      <c r="Y91" s="89"/>
      <c r="Z91" s="89"/>
      <c r="AA91" s="89"/>
      <c r="AB91" s="89"/>
    </row>
    <row r="92" spans="1:28" s="92" customFormat="1" ht="15">
      <c r="A92" s="105"/>
      <c r="B92" s="106"/>
      <c r="C92" s="105"/>
      <c r="D92" s="105"/>
      <c r="E92" s="67"/>
      <c r="F92" s="94"/>
      <c r="G92" s="71"/>
      <c r="H92" s="71"/>
      <c r="I92" s="71"/>
      <c r="J92" s="70">
        <f t="shared" si="4"/>
        <v>0</v>
      </c>
      <c r="K92" s="71"/>
      <c r="L92" s="71"/>
      <c r="M92" s="71"/>
      <c r="N92" s="71"/>
      <c r="O92" s="71"/>
      <c r="P92" s="70">
        <f t="shared" si="3"/>
        <v>0</v>
      </c>
      <c r="Q92" s="70">
        <f t="shared" si="5"/>
        <v>0</v>
      </c>
      <c r="R92" s="88"/>
      <c r="S92" s="71"/>
      <c r="T92" s="71"/>
      <c r="U92" s="71"/>
      <c r="V92" s="89"/>
      <c r="W92" s="89"/>
      <c r="X92" s="89"/>
      <c r="Y92" s="89"/>
      <c r="Z92" s="89"/>
      <c r="AA92" s="89"/>
      <c r="AB92" s="89"/>
    </row>
    <row r="93" spans="1:28" s="92" customFormat="1" ht="15">
      <c r="A93" s="105"/>
      <c r="B93" s="106"/>
      <c r="C93" s="105"/>
      <c r="D93" s="105"/>
      <c r="E93" s="107"/>
      <c r="F93" s="94"/>
      <c r="G93" s="71"/>
      <c r="H93" s="71"/>
      <c r="I93" s="71"/>
      <c r="J93" s="70">
        <f t="shared" si="4"/>
        <v>0</v>
      </c>
      <c r="K93" s="71"/>
      <c r="L93" s="71"/>
      <c r="M93" s="71"/>
      <c r="N93" s="71"/>
      <c r="O93" s="71"/>
      <c r="P93" s="70">
        <f t="shared" si="3"/>
        <v>0</v>
      </c>
      <c r="Q93" s="70">
        <f t="shared" si="5"/>
        <v>0</v>
      </c>
      <c r="R93" s="88"/>
      <c r="S93" s="71"/>
      <c r="T93" s="71"/>
      <c r="U93" s="71"/>
      <c r="V93" s="89"/>
      <c r="W93" s="89"/>
      <c r="X93" s="89"/>
      <c r="Y93" s="89"/>
      <c r="Z93" s="89"/>
      <c r="AA93" s="89"/>
      <c r="AB93" s="89"/>
    </row>
    <row r="94" spans="1:28" s="92" customFormat="1" ht="15">
      <c r="A94" s="105"/>
      <c r="B94" s="106"/>
      <c r="C94" s="105"/>
      <c r="D94" s="105"/>
      <c r="E94" s="67"/>
      <c r="F94" s="94"/>
      <c r="G94" s="71"/>
      <c r="H94" s="71"/>
      <c r="I94" s="71"/>
      <c r="J94" s="70">
        <f t="shared" si="4"/>
        <v>0</v>
      </c>
      <c r="K94" s="71"/>
      <c r="L94" s="71"/>
      <c r="M94" s="71"/>
      <c r="N94" s="71"/>
      <c r="O94" s="71"/>
      <c r="P94" s="70">
        <f t="shared" si="3"/>
        <v>0</v>
      </c>
      <c r="Q94" s="70">
        <f t="shared" si="5"/>
        <v>0</v>
      </c>
      <c r="R94" s="88"/>
      <c r="S94" s="71"/>
      <c r="T94" s="71"/>
      <c r="U94" s="71"/>
      <c r="V94" s="89"/>
      <c r="W94" s="89"/>
      <c r="X94" s="89"/>
      <c r="Y94" s="89"/>
      <c r="Z94" s="89"/>
      <c r="AA94" s="89"/>
      <c r="AB94" s="89"/>
    </row>
    <row r="95" spans="1:28" s="92" customFormat="1" ht="15">
      <c r="A95" s="105"/>
      <c r="B95" s="106"/>
      <c r="C95" s="105"/>
      <c r="D95" s="105"/>
      <c r="E95" s="67"/>
      <c r="F95" s="94"/>
      <c r="G95" s="71"/>
      <c r="H95" s="71"/>
      <c r="I95" s="71"/>
      <c r="J95" s="70">
        <f t="shared" si="4"/>
        <v>0</v>
      </c>
      <c r="K95" s="71"/>
      <c r="L95" s="71"/>
      <c r="M95" s="71"/>
      <c r="N95" s="71"/>
      <c r="O95" s="71"/>
      <c r="P95" s="70">
        <f t="shared" si="3"/>
        <v>0</v>
      </c>
      <c r="Q95" s="70">
        <f t="shared" si="5"/>
        <v>0</v>
      </c>
      <c r="R95" s="88"/>
      <c r="S95" s="71"/>
      <c r="T95" s="71"/>
      <c r="U95" s="71"/>
      <c r="V95" s="89"/>
      <c r="W95" s="89"/>
      <c r="X95" s="89"/>
      <c r="Y95" s="89"/>
      <c r="Z95" s="89"/>
      <c r="AA95" s="89"/>
      <c r="AB95" s="89"/>
    </row>
    <row r="96" spans="1:28" s="92" customFormat="1" ht="15">
      <c r="A96" s="105"/>
      <c r="B96" s="106"/>
      <c r="C96" s="105"/>
      <c r="D96" s="105"/>
      <c r="E96" s="67"/>
      <c r="F96" s="94"/>
      <c r="G96" s="71"/>
      <c r="H96" s="71"/>
      <c r="I96" s="71"/>
      <c r="J96" s="70">
        <f t="shared" si="4"/>
        <v>0</v>
      </c>
      <c r="K96" s="71"/>
      <c r="L96" s="71"/>
      <c r="M96" s="71"/>
      <c r="N96" s="71"/>
      <c r="O96" s="71"/>
      <c r="P96" s="70">
        <f t="shared" si="3"/>
        <v>0</v>
      </c>
      <c r="Q96" s="70">
        <f t="shared" si="5"/>
        <v>0</v>
      </c>
      <c r="R96" s="88"/>
      <c r="S96" s="71"/>
      <c r="T96" s="71"/>
      <c r="U96" s="71"/>
      <c r="V96" s="89"/>
      <c r="W96" s="89"/>
      <c r="X96" s="89"/>
      <c r="Y96" s="89"/>
      <c r="Z96" s="89"/>
      <c r="AA96" s="89"/>
      <c r="AB96" s="89"/>
    </row>
    <row r="97" spans="1:28" s="92" customFormat="1" ht="15">
      <c r="A97" s="105"/>
      <c r="B97" s="106"/>
      <c r="C97" s="105"/>
      <c r="D97" s="105"/>
      <c r="E97" s="67"/>
      <c r="F97" s="94"/>
      <c r="G97" s="71"/>
      <c r="H97" s="71"/>
      <c r="I97" s="71"/>
      <c r="J97" s="70">
        <f t="shared" si="4"/>
        <v>0</v>
      </c>
      <c r="K97" s="71"/>
      <c r="L97" s="71"/>
      <c r="M97" s="71"/>
      <c r="N97" s="71"/>
      <c r="O97" s="71"/>
      <c r="P97" s="70">
        <f t="shared" si="3"/>
        <v>0</v>
      </c>
      <c r="Q97" s="70">
        <f t="shared" si="5"/>
        <v>0</v>
      </c>
      <c r="R97" s="88"/>
      <c r="S97" s="71"/>
      <c r="T97" s="71"/>
      <c r="U97" s="71"/>
      <c r="V97" s="89"/>
      <c r="W97" s="89"/>
      <c r="X97" s="89"/>
      <c r="Y97" s="89"/>
      <c r="Z97" s="89"/>
      <c r="AA97" s="89"/>
      <c r="AB97" s="89"/>
    </row>
    <row r="98" spans="1:28" s="92" customFormat="1" ht="15">
      <c r="A98" s="105"/>
      <c r="B98" s="106"/>
      <c r="C98" s="105"/>
      <c r="D98" s="105"/>
      <c r="E98" s="67"/>
      <c r="F98" s="94"/>
      <c r="G98" s="71"/>
      <c r="H98" s="71"/>
      <c r="I98" s="71"/>
      <c r="J98" s="70">
        <f t="shared" si="4"/>
        <v>0</v>
      </c>
      <c r="K98" s="71"/>
      <c r="L98" s="71"/>
      <c r="M98" s="71"/>
      <c r="N98" s="71"/>
      <c r="O98" s="71"/>
      <c r="P98" s="70">
        <f t="shared" si="3"/>
        <v>0</v>
      </c>
      <c r="Q98" s="70">
        <f t="shared" si="5"/>
        <v>0</v>
      </c>
      <c r="R98" s="88"/>
      <c r="S98" s="71"/>
      <c r="T98" s="71"/>
      <c r="U98" s="71"/>
      <c r="V98" s="89"/>
      <c r="W98" s="89"/>
      <c r="X98" s="89"/>
      <c r="Y98" s="89"/>
      <c r="Z98" s="89"/>
      <c r="AA98" s="89"/>
      <c r="AB98" s="89"/>
    </row>
    <row r="99" spans="1:28" s="92" customFormat="1" ht="15">
      <c r="A99" s="105"/>
      <c r="B99" s="106"/>
      <c r="C99" s="105"/>
      <c r="D99" s="105"/>
      <c r="E99" s="67"/>
      <c r="F99" s="94"/>
      <c r="G99" s="71"/>
      <c r="H99" s="71"/>
      <c r="I99" s="71"/>
      <c r="J99" s="70">
        <f t="shared" si="4"/>
        <v>0</v>
      </c>
      <c r="K99" s="71"/>
      <c r="L99" s="71"/>
      <c r="M99" s="71"/>
      <c r="N99" s="71"/>
      <c r="O99" s="71"/>
      <c r="P99" s="70">
        <f t="shared" si="3"/>
        <v>0</v>
      </c>
      <c r="Q99" s="70">
        <f t="shared" si="5"/>
        <v>0</v>
      </c>
      <c r="R99" s="88"/>
      <c r="S99" s="71"/>
      <c r="T99" s="71"/>
      <c r="U99" s="71"/>
      <c r="V99" s="89"/>
      <c r="W99" s="89"/>
      <c r="X99" s="89"/>
      <c r="Y99" s="89"/>
      <c r="Z99" s="89"/>
      <c r="AA99" s="89"/>
      <c r="AB99" s="89"/>
    </row>
    <row r="100" spans="1:28" s="92" customFormat="1" ht="15">
      <c r="A100" s="105"/>
      <c r="B100" s="106"/>
      <c r="C100" s="105"/>
      <c r="D100" s="105"/>
      <c r="E100" s="67"/>
      <c r="F100" s="94"/>
      <c r="G100" s="71"/>
      <c r="H100" s="71"/>
      <c r="I100" s="71"/>
      <c r="J100" s="70">
        <f t="shared" si="4"/>
        <v>0</v>
      </c>
      <c r="K100" s="71"/>
      <c r="L100" s="71"/>
      <c r="M100" s="71"/>
      <c r="N100" s="71"/>
      <c r="O100" s="71"/>
      <c r="P100" s="70">
        <f t="shared" si="3"/>
        <v>0</v>
      </c>
      <c r="Q100" s="70">
        <f t="shared" si="5"/>
        <v>0</v>
      </c>
      <c r="R100" s="88"/>
      <c r="S100" s="71"/>
      <c r="T100" s="71"/>
      <c r="U100" s="71"/>
      <c r="V100" s="89"/>
      <c r="W100" s="89"/>
      <c r="X100" s="89"/>
      <c r="Y100" s="89"/>
      <c r="Z100" s="89"/>
      <c r="AA100" s="89"/>
      <c r="AB100" s="89"/>
    </row>
    <row r="101" spans="1:28" s="92" customFormat="1" ht="15">
      <c r="A101" s="105"/>
      <c r="B101" s="106"/>
      <c r="C101" s="105"/>
      <c r="D101" s="105"/>
      <c r="E101" s="67"/>
      <c r="F101" s="94"/>
      <c r="G101" s="71"/>
      <c r="H101" s="71"/>
      <c r="I101" s="71"/>
      <c r="J101" s="70">
        <f t="shared" si="4"/>
        <v>0</v>
      </c>
      <c r="K101" s="71"/>
      <c r="L101" s="71"/>
      <c r="M101" s="71"/>
      <c r="N101" s="71"/>
      <c r="O101" s="71"/>
      <c r="P101" s="70">
        <f t="shared" si="3"/>
        <v>0</v>
      </c>
      <c r="Q101" s="70">
        <f t="shared" si="5"/>
        <v>0</v>
      </c>
      <c r="R101" s="88"/>
      <c r="S101" s="71"/>
      <c r="T101" s="71"/>
      <c r="U101" s="71"/>
      <c r="V101" s="89"/>
      <c r="W101" s="89"/>
      <c r="X101" s="89"/>
      <c r="Y101" s="89"/>
      <c r="Z101" s="89"/>
      <c r="AA101" s="89"/>
      <c r="AB101" s="89"/>
    </row>
    <row r="102" spans="1:28" s="92" customFormat="1" ht="15">
      <c r="A102" s="105"/>
      <c r="B102" s="106"/>
      <c r="C102" s="105"/>
      <c r="D102" s="105"/>
      <c r="E102" s="67"/>
      <c r="F102" s="94"/>
      <c r="G102" s="71"/>
      <c r="H102" s="71"/>
      <c r="I102" s="71"/>
      <c r="J102" s="70">
        <f t="shared" si="4"/>
        <v>0</v>
      </c>
      <c r="K102" s="71"/>
      <c r="L102" s="71"/>
      <c r="M102" s="71"/>
      <c r="N102" s="71"/>
      <c r="O102" s="71"/>
      <c r="P102" s="70">
        <f t="shared" si="3"/>
        <v>0</v>
      </c>
      <c r="Q102" s="70">
        <f t="shared" si="5"/>
        <v>0</v>
      </c>
      <c r="R102" s="88"/>
      <c r="S102" s="71"/>
      <c r="T102" s="71"/>
      <c r="U102" s="71"/>
      <c r="V102" s="89"/>
      <c r="W102" s="89"/>
      <c r="X102" s="89"/>
      <c r="Y102" s="89"/>
      <c r="Z102" s="89"/>
      <c r="AA102" s="89"/>
      <c r="AB102" s="89"/>
    </row>
    <row r="103" spans="1:28" s="92" customFormat="1" ht="15">
      <c r="A103" s="105"/>
      <c r="B103" s="106"/>
      <c r="C103" s="105"/>
      <c r="D103" s="105"/>
      <c r="E103" s="67"/>
      <c r="F103" s="94"/>
      <c r="G103" s="71"/>
      <c r="H103" s="71"/>
      <c r="I103" s="71"/>
      <c r="J103" s="70">
        <f t="shared" si="4"/>
        <v>0</v>
      </c>
      <c r="K103" s="71"/>
      <c r="L103" s="71"/>
      <c r="M103" s="71"/>
      <c r="N103" s="71"/>
      <c r="O103" s="71"/>
      <c r="P103" s="70">
        <f t="shared" si="3"/>
        <v>0</v>
      </c>
      <c r="Q103" s="70">
        <f t="shared" si="5"/>
        <v>0</v>
      </c>
      <c r="R103" s="88"/>
      <c r="S103" s="71"/>
      <c r="T103" s="71"/>
      <c r="U103" s="71"/>
      <c r="V103" s="89"/>
      <c r="W103" s="89"/>
      <c r="X103" s="89"/>
      <c r="Y103" s="89"/>
      <c r="Z103" s="89"/>
      <c r="AA103" s="89"/>
      <c r="AB103" s="89"/>
    </row>
    <row r="104" spans="1:28" s="92" customFormat="1" ht="15">
      <c r="A104" s="105"/>
      <c r="B104" s="106"/>
      <c r="C104" s="105"/>
      <c r="D104" s="105"/>
      <c r="E104" s="67"/>
      <c r="F104" s="94"/>
      <c r="G104" s="71"/>
      <c r="H104" s="71"/>
      <c r="I104" s="71"/>
      <c r="J104" s="70">
        <f t="shared" si="4"/>
        <v>0</v>
      </c>
      <c r="K104" s="71"/>
      <c r="L104" s="71"/>
      <c r="M104" s="71"/>
      <c r="N104" s="71"/>
      <c r="O104" s="71"/>
      <c r="P104" s="70">
        <f t="shared" si="3"/>
        <v>0</v>
      </c>
      <c r="Q104" s="70">
        <f t="shared" si="5"/>
        <v>0</v>
      </c>
      <c r="R104" s="88"/>
      <c r="S104" s="71"/>
      <c r="T104" s="71"/>
      <c r="U104" s="71"/>
      <c r="V104" s="89"/>
      <c r="W104" s="89"/>
      <c r="X104" s="89"/>
      <c r="Y104" s="89"/>
      <c r="Z104" s="89"/>
      <c r="AA104" s="89"/>
      <c r="AB104" s="89"/>
    </row>
    <row r="105" spans="1:28" s="92" customFormat="1" ht="15">
      <c r="A105" s="105"/>
      <c r="B105" s="106"/>
      <c r="C105" s="94"/>
      <c r="D105" s="94"/>
      <c r="E105" s="67"/>
      <c r="F105" s="94"/>
      <c r="G105" s="71"/>
      <c r="H105" s="71"/>
      <c r="I105" s="71"/>
      <c r="J105" s="70">
        <f t="shared" si="4"/>
        <v>0</v>
      </c>
      <c r="K105" s="71"/>
      <c r="L105" s="71"/>
      <c r="M105" s="71"/>
      <c r="N105" s="71"/>
      <c r="O105" s="71"/>
      <c r="P105" s="70">
        <f t="shared" si="3"/>
        <v>0</v>
      </c>
      <c r="Q105" s="70">
        <f t="shared" si="5"/>
        <v>0</v>
      </c>
      <c r="R105" s="88"/>
      <c r="S105" s="71"/>
      <c r="T105" s="71"/>
      <c r="U105" s="71"/>
      <c r="V105" s="89"/>
      <c r="W105" s="89"/>
      <c r="X105" s="89"/>
      <c r="Y105" s="89"/>
      <c r="Z105" s="89"/>
      <c r="AA105" s="89"/>
      <c r="AB105" s="89"/>
    </row>
    <row r="106" spans="1:28" s="92" customFormat="1" ht="15">
      <c r="A106" s="105"/>
      <c r="B106" s="106"/>
      <c r="C106" s="94"/>
      <c r="D106" s="94"/>
      <c r="E106" s="67"/>
      <c r="F106" s="94"/>
      <c r="G106" s="71"/>
      <c r="H106" s="71"/>
      <c r="I106" s="71"/>
      <c r="J106" s="70">
        <f t="shared" si="4"/>
        <v>0</v>
      </c>
      <c r="K106" s="71"/>
      <c r="L106" s="71"/>
      <c r="M106" s="71"/>
      <c r="N106" s="71"/>
      <c r="O106" s="71"/>
      <c r="P106" s="70">
        <f t="shared" si="3"/>
        <v>0</v>
      </c>
      <c r="Q106" s="70">
        <f t="shared" si="5"/>
        <v>0</v>
      </c>
      <c r="R106" s="88"/>
      <c r="S106" s="71"/>
      <c r="T106" s="71"/>
      <c r="U106" s="71"/>
      <c r="V106" s="89"/>
      <c r="W106" s="89"/>
      <c r="X106" s="89"/>
      <c r="Y106" s="89"/>
      <c r="Z106" s="89"/>
      <c r="AA106" s="89"/>
      <c r="AB106" s="89"/>
    </row>
    <row r="107" spans="1:28" s="92" customFormat="1" ht="15">
      <c r="A107" s="105"/>
      <c r="B107" s="106"/>
      <c r="C107" s="94"/>
      <c r="D107" s="94"/>
      <c r="E107" s="67"/>
      <c r="F107" s="94"/>
      <c r="G107" s="71"/>
      <c r="H107" s="71"/>
      <c r="I107" s="71"/>
      <c r="J107" s="70">
        <f t="shared" si="4"/>
        <v>0</v>
      </c>
      <c r="K107" s="87"/>
      <c r="L107" s="87"/>
      <c r="M107" s="87"/>
      <c r="N107" s="87"/>
      <c r="O107" s="87"/>
      <c r="P107" s="70">
        <f t="shared" si="3"/>
        <v>0</v>
      </c>
      <c r="Q107" s="70">
        <f t="shared" si="5"/>
        <v>0</v>
      </c>
      <c r="R107" s="88"/>
      <c r="S107" s="71"/>
      <c r="T107" s="71"/>
      <c r="U107" s="71"/>
      <c r="V107" s="89"/>
      <c r="W107" s="89"/>
      <c r="X107" s="89"/>
      <c r="Y107" s="89"/>
      <c r="Z107" s="89"/>
      <c r="AA107" s="89"/>
      <c r="AB107" s="89"/>
    </row>
    <row r="108" spans="1:28" s="81" customFormat="1" ht="15.75" customHeight="1">
      <c r="A108" s="241" t="s">
        <v>65</v>
      </c>
      <c r="B108" s="242"/>
      <c r="C108" s="242"/>
      <c r="D108" s="242"/>
      <c r="E108" s="242"/>
      <c r="F108" s="290"/>
      <c r="G108" s="103">
        <f>SUM(G9:G107)</f>
        <v>0</v>
      </c>
      <c r="H108" s="103">
        <f>SUM(H9:H107)</f>
        <v>0</v>
      </c>
      <c r="I108" s="103">
        <f>SUM(I9:I107)</f>
        <v>0</v>
      </c>
      <c r="J108" s="112">
        <f t="shared" si="4"/>
        <v>0</v>
      </c>
      <c r="K108" s="103">
        <f>SUM(K9:K107)</f>
        <v>0</v>
      </c>
      <c r="L108" s="103">
        <f>SUM(L9:L107)</f>
        <v>0</v>
      </c>
      <c r="M108" s="103">
        <f>SUM(M9:M107)</f>
        <v>0</v>
      </c>
      <c r="N108" s="103">
        <f>SUM(N9:N107)</f>
        <v>0</v>
      </c>
      <c r="O108" s="103">
        <f>SUM(O9:O107)</f>
        <v>0</v>
      </c>
      <c r="P108" s="112">
        <f>IF(SUM(K108:O108)=SUM(G108:I108),J108,"VERIFIQUE DATOS INCORRECTOS")</f>
        <v>0</v>
      </c>
      <c r="Q108" s="112">
        <f t="shared" si="5"/>
        <v>0</v>
      </c>
      <c r="R108" s="103"/>
      <c r="S108" s="103">
        <f>SUM(S9:S107)</f>
        <v>0</v>
      </c>
      <c r="T108" s="103">
        <f>SUM(T9:T107)</f>
        <v>0</v>
      </c>
      <c r="U108" s="103">
        <f>SUM(U9:U107)</f>
        <v>0</v>
      </c>
      <c r="V108" s="80"/>
      <c r="W108" s="80"/>
      <c r="X108" s="80"/>
      <c r="Y108" s="80"/>
      <c r="Z108" s="80"/>
      <c r="AA108" s="80"/>
      <c r="AB108" s="80"/>
    </row>
    <row r="109" spans="1:4" s="83" customFormat="1" ht="15">
      <c r="A109" s="82"/>
      <c r="B109" s="82"/>
      <c r="C109" s="82"/>
      <c r="D109" s="82"/>
    </row>
    <row r="110" spans="1:4" s="83" customFormat="1" ht="15">
      <c r="A110" s="82"/>
      <c r="B110" s="82"/>
      <c r="C110" s="82"/>
      <c r="D110" s="82"/>
    </row>
  </sheetData>
  <sheetProtection formatCells="0" formatColumns="0" formatRows="0" insertColumns="0" insertRows="0" deleteColumns="0" deleteRows="0" selectLockedCells="1" sort="0" autoFilter="0"/>
  <mergeCells count="27">
    <mergeCell ref="E1:R1"/>
    <mergeCell ref="E2:R2"/>
    <mergeCell ref="R5:R8"/>
    <mergeCell ref="S5:U5"/>
    <mergeCell ref="S6:S8"/>
    <mergeCell ref="P5:P8"/>
    <mergeCell ref="G4:P4"/>
    <mergeCell ref="O6:O7"/>
    <mergeCell ref="L6:N6"/>
    <mergeCell ref="G5:I5"/>
    <mergeCell ref="Q4:U4"/>
    <mergeCell ref="Q5:Q8"/>
    <mergeCell ref="A108:F108"/>
    <mergeCell ref="A4:A8"/>
    <mergeCell ref="T6:T8"/>
    <mergeCell ref="U6:U8"/>
    <mergeCell ref="D4:D8"/>
    <mergeCell ref="G6:G7"/>
    <mergeCell ref="H6:H7"/>
    <mergeCell ref="I6:I7"/>
    <mergeCell ref="K6:K7"/>
    <mergeCell ref="J5:J8"/>
    <mergeCell ref="K5:O5"/>
    <mergeCell ref="C4:C8"/>
    <mergeCell ref="B4:B8"/>
    <mergeCell ref="E4:E8"/>
    <mergeCell ref="F4:F8"/>
  </mergeCells>
  <dataValidations count="1">
    <dataValidation type="list" allowBlank="1" showInputMessage="1" showErrorMessage="1" sqref="R9:R107">
      <formula1>$X$9:$X$18</formula1>
    </dataValidation>
  </dataValidations>
  <printOptions horizontalCentered="1" verticalCentered="1"/>
  <pageMargins left="0.25" right="0.25" top="0.75" bottom="0.75" header="0.3" footer="0.3"/>
  <pageSetup fitToHeight="0" fitToWidth="1" horizontalDpi="600" verticalDpi="600" orientation="landscape" scale="33" r:id="rId2"/>
  <drawing r:id="rId1"/>
</worksheet>
</file>

<file path=xl/worksheets/sheet5.xml><?xml version="1.0" encoding="utf-8"?>
<worksheet xmlns="http://schemas.openxmlformats.org/spreadsheetml/2006/main" xmlns:r="http://schemas.openxmlformats.org/officeDocument/2006/relationships">
  <sheetPr>
    <tabColor rgb="FF0070C0"/>
  </sheetPr>
  <dimension ref="B1:AV54"/>
  <sheetViews>
    <sheetView zoomScalePageLayoutView="0" workbookViewId="0" topLeftCell="A4">
      <selection activeCell="E14" sqref="E14"/>
    </sheetView>
  </sheetViews>
  <sheetFormatPr defaultColWidth="11.421875" defaultRowHeight="15"/>
  <cols>
    <col min="1" max="1" width="3.8515625" style="61" customWidth="1"/>
    <col min="2" max="2" width="35.28125" style="61" customWidth="1"/>
    <col min="3" max="3" width="13.7109375" style="116" bestFit="1" customWidth="1"/>
    <col min="4" max="6" width="15.7109375" style="61" customWidth="1"/>
    <col min="7" max="10" width="15.7109375" style="116" customWidth="1"/>
    <col min="11" max="12" width="15.7109375" style="61" customWidth="1"/>
    <col min="13" max="13" width="35.7109375" style="116" customWidth="1"/>
    <col min="14" max="14" width="55.7109375" style="116" customWidth="1"/>
    <col min="15" max="44" width="11.421875" style="61" customWidth="1"/>
    <col min="45" max="45" width="40.140625" style="113" bestFit="1" customWidth="1"/>
    <col min="46" max="46" width="13.7109375" style="113" bestFit="1" customWidth="1"/>
    <col min="47" max="48" width="11.421875" style="113" customWidth="1"/>
    <col min="49" max="16384" width="11.421875" style="61" customWidth="1"/>
  </cols>
  <sheetData>
    <row r="1" spans="3:48" s="60" customFormat="1" ht="14.25">
      <c r="C1" s="59"/>
      <c r="G1" s="59"/>
      <c r="H1" s="59"/>
      <c r="I1" s="59"/>
      <c r="J1" s="59"/>
      <c r="M1" s="59"/>
      <c r="N1" s="59"/>
      <c r="AS1" s="119"/>
      <c r="AT1" s="119"/>
      <c r="AU1" s="119"/>
      <c r="AV1" s="119"/>
    </row>
    <row r="2" spans="3:48" s="60" customFormat="1" ht="23.25">
      <c r="C2" s="59"/>
      <c r="D2" s="313" t="s">
        <v>0</v>
      </c>
      <c r="E2" s="313"/>
      <c r="F2" s="313"/>
      <c r="G2" s="313"/>
      <c r="H2" s="313"/>
      <c r="I2" s="313"/>
      <c r="J2" s="313"/>
      <c r="K2" s="313"/>
      <c r="L2" s="120"/>
      <c r="M2" s="3"/>
      <c r="N2" s="3"/>
      <c r="P2" s="118" t="s">
        <v>4</v>
      </c>
      <c r="AS2" s="114" t="s">
        <v>80</v>
      </c>
      <c r="AT2" s="115" t="s">
        <v>79</v>
      </c>
      <c r="AU2" s="115" t="s">
        <v>129</v>
      </c>
      <c r="AV2" s="119"/>
    </row>
    <row r="3" spans="3:48" s="60" customFormat="1" ht="18">
      <c r="C3" s="59"/>
      <c r="D3" s="314" t="s">
        <v>150</v>
      </c>
      <c r="E3" s="314"/>
      <c r="F3" s="314"/>
      <c r="G3" s="314"/>
      <c r="H3" s="314"/>
      <c r="I3" s="314"/>
      <c r="J3" s="314"/>
      <c r="K3" s="121"/>
      <c r="L3" s="121"/>
      <c r="M3" s="2"/>
      <c r="N3" s="2"/>
      <c r="P3" s="118" t="s">
        <v>24</v>
      </c>
      <c r="AS3" s="114" t="s">
        <v>81</v>
      </c>
      <c r="AT3" s="115" t="s">
        <v>84</v>
      </c>
      <c r="AU3" s="115" t="s">
        <v>130</v>
      </c>
      <c r="AV3" s="119"/>
    </row>
    <row r="4" spans="3:48" s="60" customFormat="1" ht="15.75">
      <c r="C4" s="59"/>
      <c r="D4" s="315" t="s">
        <v>203</v>
      </c>
      <c r="E4" s="315"/>
      <c r="F4" s="315"/>
      <c r="G4" s="315"/>
      <c r="H4" s="315"/>
      <c r="I4" s="315"/>
      <c r="J4" s="315"/>
      <c r="K4" s="122"/>
      <c r="L4" s="122"/>
      <c r="M4" s="59"/>
      <c r="N4" s="59"/>
      <c r="P4" s="118" t="s">
        <v>25</v>
      </c>
      <c r="AS4" s="114" t="s">
        <v>82</v>
      </c>
      <c r="AT4" s="115"/>
      <c r="AU4" s="115"/>
      <c r="AV4" s="119"/>
    </row>
    <row r="5" spans="2:48" s="60" customFormat="1" ht="18">
      <c r="B5" s="316"/>
      <c r="C5" s="316"/>
      <c r="D5" s="316"/>
      <c r="E5" s="316"/>
      <c r="F5" s="316"/>
      <c r="G5" s="316"/>
      <c r="H5" s="316"/>
      <c r="I5" s="316"/>
      <c r="J5" s="316"/>
      <c r="K5" s="316"/>
      <c r="L5" s="316"/>
      <c r="M5" s="316"/>
      <c r="N5" s="316"/>
      <c r="P5" s="118" t="s">
        <v>26</v>
      </c>
      <c r="AS5" s="114" t="s">
        <v>83</v>
      </c>
      <c r="AT5" s="115"/>
      <c r="AU5" s="115"/>
      <c r="AV5" s="119"/>
    </row>
    <row r="6" spans="2:16" ht="38.25" customHeight="1">
      <c r="B6" s="251" t="s">
        <v>151</v>
      </c>
      <c r="C6" s="317" t="s">
        <v>152</v>
      </c>
      <c r="D6" s="318"/>
      <c r="E6" s="318"/>
      <c r="F6" s="317" t="s">
        <v>153</v>
      </c>
      <c r="G6" s="318"/>
      <c r="H6" s="318"/>
      <c r="I6" s="319"/>
      <c r="J6" s="320" t="s">
        <v>154</v>
      </c>
      <c r="K6" s="321"/>
      <c r="L6" s="321"/>
      <c r="P6" s="117"/>
    </row>
    <row r="7" spans="2:12" s="126" customFormat="1" ht="16.5">
      <c r="B7" s="253"/>
      <c r="C7" s="123" t="s">
        <v>155</v>
      </c>
      <c r="D7" s="124" t="s">
        <v>156</v>
      </c>
      <c r="E7" s="124" t="s">
        <v>180</v>
      </c>
      <c r="F7" s="125" t="s">
        <v>155</v>
      </c>
      <c r="G7" s="124" t="s">
        <v>156</v>
      </c>
      <c r="H7" s="124" t="s">
        <v>180</v>
      </c>
      <c r="I7" s="124" t="s">
        <v>157</v>
      </c>
      <c r="J7" s="125" t="s">
        <v>155</v>
      </c>
      <c r="K7" s="124" t="s">
        <v>156</v>
      </c>
      <c r="L7" s="124" t="s">
        <v>180</v>
      </c>
    </row>
    <row r="8" spans="2:12" s="126" customFormat="1" ht="16.5">
      <c r="B8" s="127" t="s">
        <v>4</v>
      </c>
      <c r="C8" s="128">
        <f>SUM(D8:E8)</f>
        <v>6</v>
      </c>
      <c r="D8" s="127">
        <v>4</v>
      </c>
      <c r="E8" s="127">
        <v>2</v>
      </c>
      <c r="F8" s="128">
        <f>SUM(G8:I8)</f>
        <v>0</v>
      </c>
      <c r="G8" s="172">
        <v>0</v>
      </c>
      <c r="H8" s="172">
        <v>0</v>
      </c>
      <c r="I8" s="172"/>
      <c r="J8" s="130">
        <f aca="true" t="shared" si="0" ref="J8:L12">+F8/C8</f>
        <v>0</v>
      </c>
      <c r="K8" s="131">
        <f t="shared" si="0"/>
        <v>0</v>
      </c>
      <c r="L8" s="131">
        <f t="shared" si="0"/>
        <v>0</v>
      </c>
    </row>
    <row r="9" spans="2:12" s="126" customFormat="1" ht="16.5">
      <c r="B9" s="127" t="s">
        <v>24</v>
      </c>
      <c r="C9" s="128">
        <f>SUM(D9:E9)</f>
        <v>1</v>
      </c>
      <c r="D9" s="127">
        <v>1</v>
      </c>
      <c r="E9" s="127">
        <v>0</v>
      </c>
      <c r="F9" s="128">
        <f>SUM(G9:I9)</f>
        <v>0</v>
      </c>
      <c r="G9" s="172">
        <v>0</v>
      </c>
      <c r="H9" s="172">
        <v>0</v>
      </c>
      <c r="I9" s="129">
        <v>0</v>
      </c>
      <c r="J9" s="130">
        <f t="shared" si="0"/>
        <v>0</v>
      </c>
      <c r="K9" s="131">
        <f t="shared" si="0"/>
        <v>0</v>
      </c>
      <c r="L9" s="131" t="e">
        <f t="shared" si="0"/>
        <v>#DIV/0!</v>
      </c>
    </row>
    <row r="10" spans="2:27" s="126" customFormat="1" ht="16.5">
      <c r="B10" s="127" t="s">
        <v>25</v>
      </c>
      <c r="C10" s="128">
        <f>SUM(D10:E10)</f>
        <v>0</v>
      </c>
      <c r="D10" s="127"/>
      <c r="E10" s="127"/>
      <c r="F10" s="128">
        <f>SUM(G10:I10)</f>
        <v>0</v>
      </c>
      <c r="G10" s="172"/>
      <c r="H10" s="172"/>
      <c r="I10" s="129"/>
      <c r="J10" s="130" t="e">
        <f t="shared" si="0"/>
        <v>#DIV/0!</v>
      </c>
      <c r="K10" s="131" t="e">
        <f t="shared" si="0"/>
        <v>#DIV/0!</v>
      </c>
      <c r="L10" s="131" t="e">
        <f t="shared" si="0"/>
        <v>#DIV/0!</v>
      </c>
      <c r="O10" s="132"/>
      <c r="P10" s="132"/>
      <c r="Q10" s="132"/>
      <c r="R10" s="132"/>
      <c r="S10" s="132"/>
      <c r="T10" s="132"/>
      <c r="U10" s="132"/>
      <c r="V10" s="132"/>
      <c r="W10" s="132"/>
      <c r="X10" s="132"/>
      <c r="Y10" s="132"/>
      <c r="Z10" s="132"/>
      <c r="AA10" s="132"/>
    </row>
    <row r="11" spans="2:12" s="126" customFormat="1" ht="16.5">
      <c r="B11" s="127" t="s">
        <v>26</v>
      </c>
      <c r="C11" s="128">
        <f>SUM(D11:E11)</f>
        <v>0</v>
      </c>
      <c r="D11" s="127"/>
      <c r="E11" s="127"/>
      <c r="F11" s="128">
        <f>SUM(G11:I11)</f>
        <v>0</v>
      </c>
      <c r="G11" s="172"/>
      <c r="H11" s="172"/>
      <c r="I11" s="129"/>
      <c r="J11" s="130" t="e">
        <f t="shared" si="0"/>
        <v>#DIV/0!</v>
      </c>
      <c r="K11" s="131" t="e">
        <f t="shared" si="0"/>
        <v>#DIV/0!</v>
      </c>
      <c r="L11" s="131" t="e">
        <f t="shared" si="0"/>
        <v>#DIV/0!</v>
      </c>
    </row>
    <row r="12" spans="2:12" ht="16.5">
      <c r="B12" s="136" t="s">
        <v>19</v>
      </c>
      <c r="C12" s="137">
        <f aca="true" t="shared" si="1" ref="C12:I12">SUM(C8:C11)</f>
        <v>7</v>
      </c>
      <c r="D12" s="137">
        <f t="shared" si="1"/>
        <v>5</v>
      </c>
      <c r="E12" s="137">
        <f t="shared" si="1"/>
        <v>2</v>
      </c>
      <c r="F12" s="137">
        <f t="shared" si="1"/>
        <v>0</v>
      </c>
      <c r="G12" s="137">
        <f t="shared" si="1"/>
        <v>0</v>
      </c>
      <c r="H12" s="137">
        <f t="shared" si="1"/>
        <v>0</v>
      </c>
      <c r="I12" s="137">
        <f t="shared" si="1"/>
        <v>0</v>
      </c>
      <c r="J12" s="138">
        <f t="shared" si="0"/>
        <v>0</v>
      </c>
      <c r="K12" s="138">
        <f t="shared" si="0"/>
        <v>0</v>
      </c>
      <c r="L12" s="138">
        <f t="shared" si="0"/>
        <v>0</v>
      </c>
    </row>
    <row r="16" spans="2:10" ht="22.5" customHeight="1">
      <c r="B16" s="251" t="s">
        <v>158</v>
      </c>
      <c r="C16" s="251" t="s">
        <v>181</v>
      </c>
      <c r="D16" s="322" t="s">
        <v>182</v>
      </c>
      <c r="E16" s="323"/>
      <c r="F16" s="324"/>
      <c r="G16" s="328" t="s">
        <v>183</v>
      </c>
      <c r="H16" s="328"/>
      <c r="I16" s="328"/>
      <c r="J16" s="251" t="s">
        <v>184</v>
      </c>
    </row>
    <row r="17" spans="2:10" ht="31.5" customHeight="1">
      <c r="B17" s="253"/>
      <c r="C17" s="253"/>
      <c r="D17" s="325"/>
      <c r="E17" s="326"/>
      <c r="F17" s="327"/>
      <c r="G17" s="133" t="s">
        <v>159</v>
      </c>
      <c r="H17" s="133" t="s">
        <v>160</v>
      </c>
      <c r="I17" s="133" t="s">
        <v>200</v>
      </c>
      <c r="J17" s="253"/>
    </row>
    <row r="18" spans="2:10" ht="69.75" customHeight="1">
      <c r="B18" s="134" t="s">
        <v>216</v>
      </c>
      <c r="C18" s="129" t="s">
        <v>4</v>
      </c>
      <c r="D18" s="307" t="s">
        <v>217</v>
      </c>
      <c r="E18" s="308"/>
      <c r="F18" s="309"/>
      <c r="G18" s="164"/>
      <c r="H18" s="168" t="s">
        <v>218</v>
      </c>
      <c r="I18" s="164"/>
      <c r="J18" s="164"/>
    </row>
    <row r="19" spans="2:10" ht="69.75" customHeight="1">
      <c r="B19" s="134" t="s">
        <v>219</v>
      </c>
      <c r="C19" s="129" t="s">
        <v>4</v>
      </c>
      <c r="D19" s="307" t="s">
        <v>222</v>
      </c>
      <c r="E19" s="308"/>
      <c r="F19" s="309"/>
      <c r="G19" s="164"/>
      <c r="H19" s="168" t="s">
        <v>218</v>
      </c>
      <c r="I19" s="164"/>
      <c r="J19" s="164"/>
    </row>
    <row r="20" spans="2:10" ht="69.75" customHeight="1">
      <c r="B20" s="134" t="s">
        <v>220</v>
      </c>
      <c r="C20" s="129" t="s">
        <v>4</v>
      </c>
      <c r="D20" s="307" t="s">
        <v>222</v>
      </c>
      <c r="E20" s="308"/>
      <c r="F20" s="309"/>
      <c r="G20" s="164"/>
      <c r="H20" s="168" t="s">
        <v>218</v>
      </c>
      <c r="I20" s="164"/>
      <c r="J20" s="164"/>
    </row>
    <row r="21" spans="2:10" ht="33">
      <c r="B21" s="134" t="s">
        <v>221</v>
      </c>
      <c r="C21" s="129" t="s">
        <v>4</v>
      </c>
      <c r="D21" s="307" t="s">
        <v>222</v>
      </c>
      <c r="E21" s="308"/>
      <c r="F21" s="309"/>
      <c r="G21" s="142"/>
      <c r="H21" s="168" t="s">
        <v>218</v>
      </c>
      <c r="I21" s="142"/>
      <c r="J21" s="142"/>
    </row>
    <row r="22" spans="2:11" ht="62.25" customHeight="1">
      <c r="B22" s="166" t="s">
        <v>223</v>
      </c>
      <c r="C22" s="167" t="s">
        <v>4</v>
      </c>
      <c r="D22" s="310" t="s">
        <v>225</v>
      </c>
      <c r="E22" s="311"/>
      <c r="F22" s="312"/>
      <c r="G22" s="168"/>
      <c r="H22" s="168" t="s">
        <v>218</v>
      </c>
      <c r="I22" s="168"/>
      <c r="J22" s="168"/>
      <c r="K22" s="169"/>
    </row>
    <row r="23" spans="2:10" ht="96" customHeight="1">
      <c r="B23" s="134" t="s">
        <v>224</v>
      </c>
      <c r="C23" s="129" t="s">
        <v>4</v>
      </c>
      <c r="D23" s="310" t="s">
        <v>226</v>
      </c>
      <c r="E23" s="311"/>
      <c r="F23" s="312"/>
      <c r="G23" s="142"/>
      <c r="H23" s="168" t="s">
        <v>218</v>
      </c>
      <c r="I23" s="142"/>
      <c r="J23" s="142"/>
    </row>
    <row r="24" spans="2:10" ht="100.5" customHeight="1">
      <c r="B24" s="166" t="s">
        <v>231</v>
      </c>
      <c r="C24" s="167" t="s">
        <v>24</v>
      </c>
      <c r="D24" s="310" t="s">
        <v>232</v>
      </c>
      <c r="E24" s="311"/>
      <c r="F24" s="312"/>
      <c r="G24" s="170"/>
      <c r="H24" s="170" t="s">
        <v>218</v>
      </c>
      <c r="I24" s="170"/>
      <c r="J24" s="170"/>
    </row>
    <row r="25" spans="2:10" ht="16.5">
      <c r="B25" s="166"/>
      <c r="C25" s="167"/>
      <c r="D25" s="310"/>
      <c r="E25" s="311"/>
      <c r="F25" s="312"/>
      <c r="G25" s="170"/>
      <c r="H25" s="170"/>
      <c r="I25" s="170"/>
      <c r="J25" s="170"/>
    </row>
    <row r="26" spans="2:10" ht="16.5">
      <c r="B26" s="166"/>
      <c r="C26" s="167"/>
      <c r="D26" s="310"/>
      <c r="E26" s="311"/>
      <c r="F26" s="312"/>
      <c r="G26" s="170"/>
      <c r="H26" s="170"/>
      <c r="I26" s="170"/>
      <c r="J26" s="170"/>
    </row>
    <row r="27" spans="2:10" ht="16.5">
      <c r="B27" s="166"/>
      <c r="C27" s="167"/>
      <c r="D27" s="310"/>
      <c r="E27" s="311"/>
      <c r="F27" s="312"/>
      <c r="G27" s="170"/>
      <c r="H27" s="170"/>
      <c r="I27" s="170"/>
      <c r="J27" s="170"/>
    </row>
    <row r="28" spans="2:10" ht="16.5">
      <c r="B28" s="166"/>
      <c r="C28" s="167"/>
      <c r="D28" s="310"/>
      <c r="E28" s="311"/>
      <c r="F28" s="312"/>
      <c r="G28" s="170"/>
      <c r="H28" s="170"/>
      <c r="I28" s="170"/>
      <c r="J28" s="170"/>
    </row>
    <row r="29" spans="2:10" ht="16.5">
      <c r="B29" s="166"/>
      <c r="C29" s="167"/>
      <c r="D29" s="310"/>
      <c r="E29" s="311"/>
      <c r="F29" s="312"/>
      <c r="G29" s="170"/>
      <c r="H29" s="170"/>
      <c r="I29" s="170"/>
      <c r="J29" s="170"/>
    </row>
    <row r="30" spans="2:10" ht="16.5">
      <c r="B30" s="134"/>
      <c r="C30" s="129"/>
      <c r="D30" s="307"/>
      <c r="E30" s="308"/>
      <c r="F30" s="309"/>
      <c r="G30" s="142"/>
      <c r="H30" s="142"/>
      <c r="I30" s="142"/>
      <c r="J30" s="142"/>
    </row>
    <row r="31" spans="2:10" ht="16.5">
      <c r="B31" s="134"/>
      <c r="C31" s="129"/>
      <c r="D31" s="307"/>
      <c r="E31" s="308"/>
      <c r="F31" s="309"/>
      <c r="G31" s="142"/>
      <c r="H31" s="142"/>
      <c r="I31" s="142"/>
      <c r="J31" s="142"/>
    </row>
    <row r="32" spans="2:10" ht="16.5">
      <c r="B32" s="135"/>
      <c r="C32" s="129"/>
      <c r="D32" s="307"/>
      <c r="E32" s="308"/>
      <c r="F32" s="309"/>
      <c r="G32" s="171"/>
      <c r="H32" s="171"/>
      <c r="I32" s="142"/>
      <c r="J32" s="171"/>
    </row>
    <row r="33" spans="2:10" ht="16.5">
      <c r="B33" s="135"/>
      <c r="C33" s="129"/>
      <c r="D33" s="307"/>
      <c r="E33" s="308"/>
      <c r="F33" s="309"/>
      <c r="G33" s="171"/>
      <c r="H33" s="171"/>
      <c r="I33" s="142"/>
      <c r="J33" s="171"/>
    </row>
    <row r="34" spans="2:10" ht="16.5">
      <c r="B34" s="135"/>
      <c r="C34" s="129"/>
      <c r="D34" s="307"/>
      <c r="E34" s="308"/>
      <c r="F34" s="309"/>
      <c r="G34" s="171"/>
      <c r="H34" s="171"/>
      <c r="I34" s="142"/>
      <c r="J34" s="171"/>
    </row>
    <row r="35" spans="2:10" ht="16.5">
      <c r="B35" s="135"/>
      <c r="C35" s="129"/>
      <c r="D35" s="307"/>
      <c r="E35" s="308"/>
      <c r="F35" s="309"/>
      <c r="G35" s="171"/>
      <c r="H35" s="171"/>
      <c r="I35" s="142"/>
      <c r="J35" s="171"/>
    </row>
    <row r="36" spans="2:10" ht="16.5">
      <c r="B36" s="135"/>
      <c r="C36" s="129"/>
      <c r="D36" s="307"/>
      <c r="E36" s="308"/>
      <c r="F36" s="309"/>
      <c r="G36" s="171"/>
      <c r="H36" s="171"/>
      <c r="I36" s="142"/>
      <c r="J36" s="171"/>
    </row>
    <row r="37" spans="2:10" ht="16.5">
      <c r="B37" s="135"/>
      <c r="C37" s="129"/>
      <c r="D37" s="307"/>
      <c r="E37" s="308"/>
      <c r="F37" s="309"/>
      <c r="G37" s="171"/>
      <c r="H37" s="171"/>
      <c r="I37" s="142"/>
      <c r="J37" s="171"/>
    </row>
    <row r="38" spans="2:10" ht="16.5">
      <c r="B38" s="135"/>
      <c r="C38" s="129"/>
      <c r="D38" s="307"/>
      <c r="E38" s="308"/>
      <c r="F38" s="309"/>
      <c r="G38" s="171"/>
      <c r="H38" s="171"/>
      <c r="I38" s="142"/>
      <c r="J38" s="171"/>
    </row>
    <row r="39" spans="2:10" ht="16.5">
      <c r="B39" s="135"/>
      <c r="C39" s="129"/>
      <c r="D39" s="307"/>
      <c r="E39" s="308"/>
      <c r="F39" s="309"/>
      <c r="G39" s="171"/>
      <c r="H39" s="171"/>
      <c r="I39" s="142"/>
      <c r="J39" s="171"/>
    </row>
    <row r="40" spans="2:10" ht="16.5">
      <c r="B40" s="135"/>
      <c r="C40" s="129"/>
      <c r="D40" s="307"/>
      <c r="E40" s="308"/>
      <c r="F40" s="309"/>
      <c r="G40" s="171"/>
      <c r="H40" s="171"/>
      <c r="I40" s="142"/>
      <c r="J40" s="171"/>
    </row>
    <row r="41" spans="2:10" ht="16.5">
      <c r="B41" s="135"/>
      <c r="C41" s="129"/>
      <c r="D41" s="307"/>
      <c r="E41" s="308"/>
      <c r="F41" s="309"/>
      <c r="G41" s="171"/>
      <c r="H41" s="171"/>
      <c r="I41" s="142"/>
      <c r="J41" s="171"/>
    </row>
    <row r="42" spans="2:10" ht="16.5">
      <c r="B42" s="135"/>
      <c r="C42" s="129"/>
      <c r="D42" s="307"/>
      <c r="E42" s="308"/>
      <c r="F42" s="309"/>
      <c r="G42" s="171"/>
      <c r="H42" s="171"/>
      <c r="I42" s="142"/>
      <c r="J42" s="171"/>
    </row>
    <row r="43" spans="2:10" ht="16.5">
      <c r="B43" s="135"/>
      <c r="C43" s="129"/>
      <c r="D43" s="307"/>
      <c r="E43" s="308"/>
      <c r="F43" s="309"/>
      <c r="G43" s="171"/>
      <c r="H43" s="171"/>
      <c r="I43" s="142"/>
      <c r="J43" s="171"/>
    </row>
    <row r="44" spans="2:10" ht="16.5">
      <c r="B44" s="135"/>
      <c r="C44" s="129"/>
      <c r="D44" s="307"/>
      <c r="E44" s="308"/>
      <c r="F44" s="309"/>
      <c r="G44" s="171"/>
      <c r="H44" s="171"/>
      <c r="I44" s="142"/>
      <c r="J44" s="171"/>
    </row>
    <row r="45" spans="2:10" ht="16.5">
      <c r="B45" s="135"/>
      <c r="C45" s="129"/>
      <c r="D45" s="307"/>
      <c r="E45" s="308"/>
      <c r="F45" s="309"/>
      <c r="G45" s="171"/>
      <c r="H45" s="171"/>
      <c r="I45" s="142"/>
      <c r="J45" s="171"/>
    </row>
    <row r="46" spans="2:10" ht="16.5">
      <c r="B46" s="135"/>
      <c r="C46" s="129"/>
      <c r="D46" s="307"/>
      <c r="E46" s="308"/>
      <c r="F46" s="309"/>
      <c r="G46" s="171"/>
      <c r="H46" s="171"/>
      <c r="I46" s="142"/>
      <c r="J46" s="171"/>
    </row>
    <row r="47" spans="2:10" ht="16.5">
      <c r="B47" s="135"/>
      <c r="C47" s="129"/>
      <c r="D47" s="307"/>
      <c r="E47" s="308"/>
      <c r="F47" s="309"/>
      <c r="G47" s="171"/>
      <c r="H47" s="171"/>
      <c r="I47" s="142"/>
      <c r="J47" s="171"/>
    </row>
    <row r="48" spans="2:10" ht="16.5">
      <c r="B48" s="135"/>
      <c r="C48" s="129"/>
      <c r="D48" s="307"/>
      <c r="E48" s="308"/>
      <c r="F48" s="309"/>
      <c r="G48" s="171"/>
      <c r="H48" s="171"/>
      <c r="I48" s="142"/>
      <c r="J48" s="171"/>
    </row>
    <row r="49" spans="2:10" ht="16.5">
      <c r="B49" s="135"/>
      <c r="C49" s="129"/>
      <c r="D49" s="307"/>
      <c r="E49" s="308"/>
      <c r="F49" s="309"/>
      <c r="G49" s="171"/>
      <c r="H49" s="171"/>
      <c r="I49" s="142"/>
      <c r="J49" s="171"/>
    </row>
    <row r="50" spans="2:10" ht="16.5">
      <c r="B50" s="135"/>
      <c r="C50" s="129"/>
      <c r="D50" s="307"/>
      <c r="E50" s="308"/>
      <c r="F50" s="309"/>
      <c r="G50" s="171"/>
      <c r="H50" s="171"/>
      <c r="I50" s="142"/>
      <c r="J50" s="171"/>
    </row>
    <row r="51" spans="2:10" ht="16.5">
      <c r="B51" s="135"/>
      <c r="C51" s="129"/>
      <c r="D51" s="307"/>
      <c r="E51" s="308"/>
      <c r="F51" s="309"/>
      <c r="G51" s="171"/>
      <c r="H51" s="171"/>
      <c r="I51" s="142"/>
      <c r="J51" s="171"/>
    </row>
    <row r="52" spans="2:10" ht="16.5">
      <c r="B52" s="135"/>
      <c r="C52" s="129"/>
      <c r="D52" s="307"/>
      <c r="E52" s="308"/>
      <c r="F52" s="309"/>
      <c r="G52" s="171"/>
      <c r="H52" s="171"/>
      <c r="I52" s="142"/>
      <c r="J52" s="171"/>
    </row>
    <row r="53" spans="2:10" ht="16.5">
      <c r="B53" s="135"/>
      <c r="C53" s="129"/>
      <c r="D53" s="307"/>
      <c r="E53" s="308"/>
      <c r="F53" s="309"/>
      <c r="G53" s="171"/>
      <c r="H53" s="171"/>
      <c r="I53" s="142"/>
      <c r="J53" s="171"/>
    </row>
    <row r="54" spans="2:10" ht="16.5">
      <c r="B54" s="135"/>
      <c r="C54" s="129"/>
      <c r="D54" s="307"/>
      <c r="E54" s="308"/>
      <c r="F54" s="309"/>
      <c r="G54" s="171"/>
      <c r="H54" s="171"/>
      <c r="I54" s="142"/>
      <c r="J54" s="171"/>
    </row>
  </sheetData>
  <sheetProtection/>
  <mergeCells count="50">
    <mergeCell ref="D18:F18"/>
    <mergeCell ref="D2:K2"/>
    <mergeCell ref="D3:J3"/>
    <mergeCell ref="D4:J4"/>
    <mergeCell ref="B5:N5"/>
    <mergeCell ref="B6:B7"/>
    <mergeCell ref="C6:E6"/>
    <mergeCell ref="F6:I6"/>
    <mergeCell ref="J6:L6"/>
    <mergeCell ref="B16:B17"/>
    <mergeCell ref="C16:C17"/>
    <mergeCell ref="D16:F17"/>
    <mergeCell ref="J16:J17"/>
    <mergeCell ref="G16:I16"/>
    <mergeCell ref="D30:F30"/>
    <mergeCell ref="D19:F19"/>
    <mergeCell ref="D20:F20"/>
    <mergeCell ref="D21:F21"/>
    <mergeCell ref="D22:F22"/>
    <mergeCell ref="D23:F23"/>
    <mergeCell ref="D24:F24"/>
    <mergeCell ref="D25:F25"/>
    <mergeCell ref="D26:F26"/>
    <mergeCell ref="D27:F27"/>
    <mergeCell ref="D28:F28"/>
    <mergeCell ref="D29:F29"/>
    <mergeCell ref="D42:F42"/>
    <mergeCell ref="D31:F31"/>
    <mergeCell ref="D32:F32"/>
    <mergeCell ref="D33:F33"/>
    <mergeCell ref="D34:F34"/>
    <mergeCell ref="D35:F35"/>
    <mergeCell ref="D36:F36"/>
    <mergeCell ref="D37:F37"/>
    <mergeCell ref="D38:F38"/>
    <mergeCell ref="D39:F39"/>
    <mergeCell ref="D40:F40"/>
    <mergeCell ref="D41:F41"/>
    <mergeCell ref="D54:F54"/>
    <mergeCell ref="D43:F43"/>
    <mergeCell ref="D44:F44"/>
    <mergeCell ref="D45:F45"/>
    <mergeCell ref="D46:F46"/>
    <mergeCell ref="D47:F47"/>
    <mergeCell ref="D48:F48"/>
    <mergeCell ref="D49:F49"/>
    <mergeCell ref="D50:F50"/>
    <mergeCell ref="D51:F51"/>
    <mergeCell ref="D52:F52"/>
    <mergeCell ref="D53:F53"/>
  </mergeCell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Patricia Hernandez Conejo</dc:creator>
  <cp:keywords/>
  <dc:description/>
  <cp:lastModifiedBy>Alexandra Aguilar Salazar</cp:lastModifiedBy>
  <cp:lastPrinted>2016-06-13T19:09:30Z</cp:lastPrinted>
  <dcterms:created xsi:type="dcterms:W3CDTF">2016-05-18T15:24:28Z</dcterms:created>
  <dcterms:modified xsi:type="dcterms:W3CDTF">2020-09-18T14:18:16Z</dcterms:modified>
  <cp:category/>
  <cp:version/>
  <cp:contentType/>
  <cp:contentStatus/>
</cp:coreProperties>
</file>